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Леонтьев\Закупки\Огнетушители и самоспасатели\"/>
    </mc:Choice>
  </mc:AlternateContent>
  <xr:revisionPtr revIDLastSave="0" documentId="13_ncr:1_{C01F3063-8C7A-41A1-A3FD-283AAD23A950}" xr6:coauthVersionLast="47" xr6:coauthVersionMax="47" xr10:uidLastSave="{00000000-0000-0000-0000-000000000000}"/>
  <bookViews>
    <workbookView xWindow="-120" yWindow="-120" windowWidth="29040" windowHeight="15840" xr2:uid="{93C74AA9-6645-4C3F-8290-1B0D9BE7906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E6" i="1"/>
  <c r="F5" i="1"/>
  <c r="D6" i="1"/>
  <c r="C6" i="1"/>
  <c r="G6" i="1" l="1"/>
  <c r="H6" i="1"/>
</calcChain>
</file>

<file path=xl/sharedStrings.xml><?xml version="1.0" encoding="utf-8"?>
<sst xmlns="http://schemas.openxmlformats.org/spreadsheetml/2006/main" count="11" uniqueCount="11">
  <si>
    <t>кол-во</t>
  </si>
  <si>
    <t>цена ед</t>
  </si>
  <si>
    <t>Коэффициент вариации</t>
  </si>
  <si>
    <t>НМЦК</t>
  </si>
  <si>
    <t>Наименование товара</t>
  </si>
  <si>
    <t>Цена за ед.</t>
  </si>
  <si>
    <t>Промза</t>
  </si>
  <si>
    <t>Все инстр-ты</t>
  </si>
  <si>
    <t>xcom-chop</t>
  </si>
  <si>
    <t>Расчет НМЦК по объекту закупки : Самоспасатель фильтрующий</t>
  </si>
  <si>
    <t>Самоспасатель фильтрующий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</si>
</sst>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164" fontId="0" fillId="0" borderId="1" xfId="2" applyNumberFormat="1" applyFont="1" applyBorder="1"/>
    <xf numFmtId="43" fontId="0" fillId="0" borderId="1" xfId="1" applyFont="1" applyBorder="1"/>
    <xf numFmtId="0" fontId="2" fillId="0" borderId="1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0" xfId="0" applyAlignment="1">
      <alignment wrapText="1"/>
    </xf>
    <xf numFmtId="43" fontId="0" fillId="0" borderId="0" xfId="1" applyFont="1"/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1805-EBBB-4A5F-9E0F-A7DABE215105}">
  <sheetPr>
    <pageSetUpPr fitToPage="1"/>
  </sheetPr>
  <dimension ref="A2:H6"/>
  <sheetViews>
    <sheetView tabSelected="1" workbookViewId="0">
      <selection activeCell="G5" sqref="G5"/>
    </sheetView>
  </sheetViews>
  <sheetFormatPr defaultRowHeight="15" x14ac:dyDescent="0.25"/>
  <cols>
    <col min="1" max="1" width="23.140625" style="6" customWidth="1"/>
    <col min="3" max="3" width="13.5703125" customWidth="1"/>
    <col min="4" max="4" width="13" customWidth="1"/>
    <col min="5" max="5" width="12.42578125" customWidth="1"/>
    <col min="6" max="6" width="12.85546875" hidden="1" customWidth="1"/>
    <col min="7" max="7" width="11.7109375" customWidth="1"/>
    <col min="8" max="8" width="14.7109375" customWidth="1"/>
  </cols>
  <sheetData>
    <row r="2" spans="1:8" ht="33" customHeight="1" x14ac:dyDescent="0.25">
      <c r="A2" s="9" t="s">
        <v>9</v>
      </c>
      <c r="B2" s="9"/>
      <c r="C2" s="9"/>
      <c r="D2" s="9"/>
      <c r="E2" s="9"/>
      <c r="F2" s="9"/>
      <c r="G2" s="9"/>
    </row>
    <row r="3" spans="1:8" x14ac:dyDescent="0.25">
      <c r="A3" s="10" t="s">
        <v>4</v>
      </c>
      <c r="B3" s="11" t="s">
        <v>0</v>
      </c>
      <c r="C3" s="12" t="s">
        <v>1</v>
      </c>
      <c r="D3" s="12"/>
      <c r="E3" s="12"/>
      <c r="F3" s="10" t="s">
        <v>2</v>
      </c>
      <c r="G3" s="11" t="s">
        <v>3</v>
      </c>
      <c r="H3" s="11" t="s">
        <v>5</v>
      </c>
    </row>
    <row r="4" spans="1:8" ht="31.5" customHeight="1" x14ac:dyDescent="0.25">
      <c r="A4" s="10"/>
      <c r="B4" s="11"/>
      <c r="C4" s="4" t="s">
        <v>6</v>
      </c>
      <c r="D4" s="4" t="s">
        <v>8</v>
      </c>
      <c r="E4" s="4" t="s">
        <v>7</v>
      </c>
      <c r="F4" s="10"/>
      <c r="G4" s="11"/>
      <c r="H4" s="11"/>
    </row>
    <row r="5" spans="1:8" ht="30" x14ac:dyDescent="0.25">
      <c r="A5" s="8" t="s">
        <v>10</v>
      </c>
      <c r="B5" s="1">
        <v>25</v>
      </c>
      <c r="C5" s="1">
        <v>3200</v>
      </c>
      <c r="D5" s="1">
        <v>3547</v>
      </c>
      <c r="E5" s="1">
        <v>4142</v>
      </c>
      <c r="F5" s="2">
        <f>DEVSQ(C5:E5)/AVERAGE(C5:E5)</f>
        <v>125.0618054917807</v>
      </c>
      <c r="G5" s="3">
        <f>B5/3*SUM(C5,D5,E5)</f>
        <v>90741.666666666672</v>
      </c>
      <c r="H5" s="5">
        <f>G5/B5</f>
        <v>3629.666666666667</v>
      </c>
    </row>
    <row r="6" spans="1:8" x14ac:dyDescent="0.25">
      <c r="C6" s="7">
        <f>SUMPRODUCT($B5:$B5,C5:C5)</f>
        <v>80000</v>
      </c>
      <c r="D6" s="7">
        <f>SUMPRODUCT($B5:$B5,D5:D5)</f>
        <v>88675</v>
      </c>
      <c r="E6" s="7">
        <f>SUMPRODUCT($B5:$B5,E5:E5)</f>
        <v>103550</v>
      </c>
      <c r="F6" s="7"/>
      <c r="G6" s="7">
        <f>SUM(G5:G5)</f>
        <v>90741.666666666672</v>
      </c>
      <c r="H6" s="7">
        <f>SUMPRODUCT($B5:$B5,H5:H5)</f>
        <v>90741.666666666672</v>
      </c>
    </row>
  </sheetData>
  <mergeCells count="7">
    <mergeCell ref="A2:G2"/>
    <mergeCell ref="A3:A4"/>
    <mergeCell ref="H3:H4"/>
    <mergeCell ref="C3:E3"/>
    <mergeCell ref="B3:B4"/>
    <mergeCell ref="F3:F4"/>
    <mergeCell ref="G3:G4"/>
  </mergeCells>
  <pageMargins left="0.64" right="0.17" top="0.35" bottom="0.34" header="0.19" footer="0.3"/>
  <pageSetup paperSize="9" scale="9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ГЛ.БУХГАЛТЕР</dc:creator>
  <cp:lastModifiedBy>ГЛ.БУХГАЛТЕР</cp:lastModifiedBy>
  <cp:lastPrinted>2025-11-20T11:31:30Z</cp:lastPrinted>
  <dcterms:created xsi:type="dcterms:W3CDTF">2025-06-04T11:27:28Z</dcterms:created>
  <dcterms:modified xsi:type="dcterms:W3CDTF">2026-08-18T06:59:10Z</dcterms:modified>
</cp:coreProperties>
</file>