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20.8\new_work\ОГФиД\Соловьева Т.О\от Юдиной\Контур ДИАДОК 2026\"/>
    </mc:Choice>
  </mc:AlternateContent>
  <xr:revisionPtr revIDLastSave="0" documentId="13_ncr:1_{0DDF6DED-5B10-4681-AE7A-F994E255CE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иадок сентяб.26г" sheetId="5" r:id="rId1"/>
    <sheet name="Лист2" sheetId="2" r:id="rId2"/>
    <sheet name="Лист3" sheetId="3" r:id="rId3"/>
  </sheets>
  <definedNames>
    <definedName name="_xlnm.Print_Area" localSheetId="0">'Диадок сентяб.26г'!$A$1:$J$25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5" l="1"/>
  <c r="J13" i="5" s="1"/>
  <c r="G14" i="5"/>
  <c r="J14" i="5" s="1"/>
  <c r="E15" i="5"/>
  <c r="F15" i="5"/>
  <c r="D15" i="5"/>
  <c r="G15" i="5" l="1"/>
  <c r="J15" i="5"/>
</calcChain>
</file>

<file path=xl/sharedStrings.xml><?xml version="1.0" encoding="utf-8"?>
<sst xmlns="http://schemas.openxmlformats.org/spreadsheetml/2006/main" count="42" uniqueCount="37">
  <si>
    <t>Основные характеристики объекта закупки</t>
  </si>
  <si>
    <t>Используемый метод определения НМЦК с обоснованием:</t>
  </si>
  <si>
    <t>Расчет НМЦК</t>
  </si>
  <si>
    <t xml:space="preserve">Дата подготовки обоснования: </t>
  </si>
  <si>
    <t>Единица измерения</t>
  </si>
  <si>
    <t xml:space="preserve">Наименование </t>
  </si>
  <si>
    <t>Количество</t>
  </si>
  <si>
    <r>
      <t xml:space="preserve">Цена за единицу , руб.,  </t>
    </r>
    <r>
      <rPr>
        <i/>
        <sz val="10"/>
        <color theme="1"/>
        <rFont val="Times New Roman"/>
        <family val="1"/>
        <charset val="204"/>
      </rPr>
      <t>цi</t>
    </r>
  </si>
  <si>
    <t>Оценка однородности совокупности значений выявленных цен, используемых в расчете Н(М)ЦК</t>
  </si>
  <si>
    <t xml:space="preserve">Средняя арифметическая цена за единицу     &lt;ц&gt; </t>
  </si>
  <si>
    <t>коэффициент вариации цен V (%)   (не должен превышать 33%)</t>
  </si>
  <si>
    <t>Среднее квадратичное отклонение</t>
  </si>
  <si>
    <t>Расчет Н(М)ЦК по формуле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цi - цена единицы</t>
  </si>
  <si>
    <t>Н(М)ЦК,  определяемая методом сопоставимых рыночных цен (анализа рынка)*</t>
  </si>
  <si>
    <t xml:space="preserve">Кротова О.С. </t>
  </si>
  <si>
    <t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  цi - цена единицы</t>
  </si>
  <si>
    <t>Итого</t>
  </si>
  <si>
    <t>Начальная (максимальная) цена Контракта была определена по формуле:</t>
  </si>
  <si>
    <t>____________</t>
  </si>
  <si>
    <t>Согласовано:  
Начальник отдела планирования и финансово-экономического учета</t>
  </si>
  <si>
    <t>Юдина Е.В.</t>
  </si>
  <si>
    <t>усл</t>
  </si>
  <si>
    <t>Услуги по сопровождению программы для ЭВМ  «Контур.Экстерн»(техническая поддержка в виде абонентского обслуживания) по тарифу "Бюджетник максимальный"на 1 год.</t>
  </si>
  <si>
    <t>Предоставление права использования программы для ЭВМ  "Контур.Диадок" тарифный план "250 документов"</t>
  </si>
  <si>
    <t xml:space="preserve">Предоставление права использования программы для ЭВМ "Контур.Диадок" </t>
  </si>
  <si>
    <t>Расчет  Н(М) ЦК составил: работник контрактной службы - главный бухгалтер</t>
  </si>
  <si>
    <t>Метод сопоставимых рыночных цен (анализа рынка).
 При определении Н(М)ЦК 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Определение начальной (максимальной) цены государственного контракта  проводилось  заказчиком на основании ценовой информации из коммерческих предложений поставщиков товаров, работ (услуг), предоставленных по запросу заказчика.</t>
  </si>
  <si>
    <t>усл. ед.</t>
  </si>
  <si>
    <t>31.07.2026</t>
  </si>
  <si>
    <t>Источник информации № 1 (коммерческое предложение вх. №01-17/485 от 30.07.26)</t>
  </si>
  <si>
    <t>Источник информации № 2 (коммерческое предложение вх.№ 01-17/487 от 30.07.26)</t>
  </si>
  <si>
    <t>Источник информации № 3 (коммерческое предложение вх. № 01-17/486 от 30.07.26)</t>
  </si>
  <si>
    <t xml:space="preserve">Н(М)ЦК в пределах  доведенных лимитов бюджетных обязательств на 2026 г. </t>
  </si>
  <si>
    <t>В результате проведенного расчета НМЦК составила 3225,33 руб. Учитывая ст. 34 Бюджетного Кодекса РФ,  руководствуясь ст. 72 Бюджетного Кодекса РФ НМЦК принимается в пределах  доведенных лимитов бюджетных обязательств  на 2026 г. в размере  2950,00 руб.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</si>
  <si>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
</t>
  </si>
  <si>
    <t>Согласовано:  
Работник контрактной службы/начальник отдела планирования и финансово-экономического учета</t>
  </si>
  <si>
    <t>Предоставление (продление) права использования программы для ЭВМ "Контур.Диадок", срок действия лицензии - 12 месяцев.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</si>
</sst>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000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164" fontId="12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11" fillId="0" borderId="0" xfId="0" applyFont="1"/>
    <xf numFmtId="49" fontId="8" fillId="0" borderId="0" xfId="0" applyNumberFormat="1" applyFont="1"/>
    <xf numFmtId="2" fontId="5" fillId="0" borderId="1" xfId="2" applyNumberFormat="1" applyFont="1" applyBorder="1" applyAlignment="1">
      <alignment horizontal="center" vertical="center"/>
    </xf>
    <xf numFmtId="165" fontId="0" fillId="0" borderId="0" xfId="0" applyNumberFormat="1"/>
    <xf numFmtId="0" fontId="3" fillId="0" borderId="0" xfId="0" applyFont="1" applyAlignment="1">
      <alignment horizontal="right"/>
    </xf>
    <xf numFmtId="2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2" fontId="8" fillId="0" borderId="1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/>
    </xf>
    <xf numFmtId="0" fontId="16" fillId="2" borderId="0" xfId="0" applyFont="1" applyFill="1" applyAlignment="1">
      <alignment wrapText="1"/>
    </xf>
    <xf numFmtId="0" fontId="16" fillId="2" borderId="0" xfId="0" applyFont="1" applyFill="1"/>
    <xf numFmtId="0" fontId="15" fillId="2" borderId="0" xfId="0" applyFont="1" applyFill="1"/>
    <xf numFmtId="0" fontId="11" fillId="0" borderId="10" xfId="0" applyFont="1" applyBorder="1"/>
    <xf numFmtId="0" fontId="0" fillId="0" borderId="10" xfId="0" applyBorder="1"/>
    <xf numFmtId="0" fontId="8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5" fillId="0" borderId="10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6" fillId="2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57151</xdr:colOff>
      <xdr:row>11</xdr:row>
      <xdr:rowOff>854843</xdr:rowOff>
    </xdr:from>
    <xdr:to>
      <xdr:col>7</xdr:col>
      <xdr:colOff>1085850</xdr:colOff>
      <xdr:row>11</xdr:row>
      <xdr:rowOff>1323975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32FFDCED-3741-475D-906E-64C04AF7F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6" y="6112643"/>
          <a:ext cx="1028699" cy="469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28576</xdr:colOff>
      <xdr:row>11</xdr:row>
      <xdr:rowOff>574221</xdr:rowOff>
    </xdr:from>
    <xdr:to>
      <xdr:col>8</xdr:col>
      <xdr:colOff>1420640</xdr:colOff>
      <xdr:row>11</xdr:row>
      <xdr:rowOff>1266825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E7B288C-A17F-4CC7-8CD3-558F033F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5969" y="5921828"/>
          <a:ext cx="1392064" cy="692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76200</xdr:colOff>
      <xdr:row>11</xdr:row>
      <xdr:rowOff>1536985</xdr:rowOff>
    </xdr:from>
    <xdr:to>
      <xdr:col>9</xdr:col>
      <xdr:colOff>1933080</xdr:colOff>
      <xdr:row>11</xdr:row>
      <xdr:rowOff>2095500</xdr:rowOff>
    </xdr:to>
    <xdr:pic>
      <xdr:nvPicPr>
        <xdr:cNvPr id="4" name="Рисунок 4">
          <a:extLst>
            <a:ext uri="{FF2B5EF4-FFF2-40B4-BE49-F238E27FC236}">
              <a16:creationId xmlns:a16="http://schemas.microsoft.com/office/drawing/2014/main" id="{B8FF4DA0-B5CF-4772-A46D-4B914F7E3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6794785"/>
          <a:ext cx="1856880" cy="558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70758</xdr:colOff>
      <xdr:row>8</xdr:row>
      <xdr:rowOff>272142</xdr:rowOff>
    </xdr:from>
    <xdr:to>
      <xdr:col>3</xdr:col>
      <xdr:colOff>821191</xdr:colOff>
      <xdr:row>8</xdr:row>
      <xdr:rowOff>933669</xdr:rowOff>
    </xdr:to>
    <xdr:pic>
      <xdr:nvPicPr>
        <xdr:cNvPr id="5" name="Рисунок 5">
          <a:extLst>
            <a:ext uri="{FF2B5EF4-FFF2-40B4-BE49-F238E27FC236}">
              <a16:creationId xmlns:a16="http://schemas.microsoft.com/office/drawing/2014/main" id="{A99CE88F-B789-4623-95A3-D1C2B407B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079" y="2394856"/>
          <a:ext cx="2464932" cy="661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akupki.gov.ru/epz/contract/contractCard/common-info.html?reestrNumber=2344500701324000075" TargetMode="External"/><Relationship Id="rId1" Type="http://schemas.openxmlformats.org/officeDocument/2006/relationships/hyperlink" Target="https://zakupki.gov.ru/epz/contract/contractCard/common-info.html?reestrNumber=2771497255824000121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="70" zoomScaleNormal="70" zoomScaleSheetLayoutView="70" workbookViewId="0">
      <selection activeCell="B7" sqref="B7:J7"/>
    </sheetView>
  </sheetViews>
  <sheetFormatPr defaultRowHeight="15" x14ac:dyDescent="0.25"/>
  <cols>
    <col min="1" max="1" width="45.7109375" customWidth="1"/>
    <col min="2" max="2" width="11.7109375" customWidth="1"/>
    <col min="3" max="3" width="14.140625" customWidth="1"/>
    <col min="4" max="4" width="26.42578125" customWidth="1"/>
    <col min="5" max="5" width="24.7109375" customWidth="1"/>
    <col min="6" max="6" width="24.28515625" customWidth="1"/>
    <col min="7" max="7" width="21.28515625" customWidth="1"/>
    <col min="8" max="8" width="17.42578125" customWidth="1"/>
    <col min="9" max="9" width="22.28515625" customWidth="1"/>
    <col min="10" max="10" width="41" customWidth="1"/>
    <col min="11" max="11" width="14.28515625" customWidth="1"/>
    <col min="12" max="12" width="12.140625" customWidth="1"/>
  </cols>
  <sheetData>
    <row r="1" spans="1:11" x14ac:dyDescent="0.25">
      <c r="H1" s="8"/>
      <c r="I1" s="8"/>
      <c r="J1" s="20"/>
    </row>
    <row r="2" spans="1:11" x14ac:dyDescent="0.25">
      <c r="H2" s="45"/>
      <c r="I2" s="45"/>
      <c r="J2" s="45"/>
    </row>
    <row r="4" spans="1:11" ht="30" customHeight="1" x14ac:dyDescent="0.25">
      <c r="A4" s="50" t="s">
        <v>34</v>
      </c>
      <c r="B4" s="50"/>
      <c r="C4" s="50"/>
      <c r="D4" s="50"/>
      <c r="E4" s="50"/>
      <c r="F4" s="50"/>
      <c r="G4" s="50"/>
      <c r="H4" s="50"/>
      <c r="I4" s="50"/>
      <c r="J4" s="50"/>
      <c r="K4" s="1"/>
    </row>
    <row r="5" spans="1:11" ht="18.600000000000001" customHeight="1" x14ac:dyDescent="0.3">
      <c r="A5" s="51" t="s">
        <v>24</v>
      </c>
      <c r="B5" s="51"/>
      <c r="C5" s="51"/>
      <c r="D5" s="51"/>
      <c r="E5" s="51"/>
      <c r="F5" s="51"/>
      <c r="G5" s="51"/>
      <c r="H5" s="51"/>
      <c r="I5" s="51"/>
      <c r="J5" s="51"/>
    </row>
    <row r="6" spans="1:11" ht="12" customHeight="1" x14ac:dyDescent="0.25"/>
    <row r="7" spans="1:11" ht="57.6" customHeight="1" x14ac:dyDescent="0.25">
      <c r="A7" s="2" t="s">
        <v>0</v>
      </c>
      <c r="B7" s="52" t="s">
        <v>36</v>
      </c>
      <c r="C7" s="53"/>
      <c r="D7" s="53"/>
      <c r="E7" s="53"/>
      <c r="F7" s="53"/>
      <c r="G7" s="53"/>
      <c r="H7" s="53"/>
      <c r="I7" s="53"/>
      <c r="J7" s="54"/>
    </row>
    <row r="8" spans="1:11" ht="70.150000000000006" customHeight="1" x14ac:dyDescent="0.25">
      <c r="A8" s="2" t="s">
        <v>1</v>
      </c>
      <c r="B8" s="55" t="s">
        <v>26</v>
      </c>
      <c r="C8" s="56"/>
      <c r="D8" s="56"/>
      <c r="E8" s="56"/>
      <c r="F8" s="56"/>
      <c r="G8" s="56"/>
      <c r="H8" s="56"/>
      <c r="I8" s="56"/>
      <c r="J8" s="57"/>
    </row>
    <row r="9" spans="1:11" ht="76.5" customHeight="1" x14ac:dyDescent="0.25">
      <c r="A9" s="58" t="s">
        <v>2</v>
      </c>
      <c r="B9" s="63" t="s">
        <v>17</v>
      </c>
      <c r="C9" s="64"/>
      <c r="D9" s="64"/>
      <c r="E9" s="64"/>
      <c r="F9" s="64"/>
      <c r="G9" s="65" t="s">
        <v>15</v>
      </c>
      <c r="H9" s="65"/>
      <c r="I9" s="65"/>
      <c r="J9" s="66"/>
    </row>
    <row r="10" spans="1:11" ht="37.9" customHeight="1" x14ac:dyDescent="0.25">
      <c r="A10" s="59"/>
      <c r="B10" s="60" t="s">
        <v>33</v>
      </c>
      <c r="C10" s="61"/>
      <c r="D10" s="61"/>
      <c r="E10" s="61"/>
      <c r="F10" s="61"/>
      <c r="G10" s="61"/>
      <c r="H10" s="61"/>
      <c r="I10" s="61"/>
      <c r="J10" s="62"/>
    </row>
    <row r="11" spans="1:11" ht="73.900000000000006" customHeight="1" x14ac:dyDescent="0.25">
      <c r="A11" s="46" t="s">
        <v>5</v>
      </c>
      <c r="B11" s="47" t="s">
        <v>4</v>
      </c>
      <c r="C11" s="47" t="s">
        <v>6</v>
      </c>
      <c r="D11" s="6" t="s">
        <v>29</v>
      </c>
      <c r="E11" s="6" t="s">
        <v>30</v>
      </c>
      <c r="F11" s="6" t="s">
        <v>31</v>
      </c>
      <c r="G11" s="49" t="s">
        <v>8</v>
      </c>
      <c r="H11" s="49"/>
      <c r="I11" s="49"/>
      <c r="J11" s="6" t="s">
        <v>13</v>
      </c>
    </row>
    <row r="12" spans="1:11" ht="172.5" customHeight="1" x14ac:dyDescent="0.25">
      <c r="A12" s="46"/>
      <c r="B12" s="48"/>
      <c r="C12" s="48"/>
      <c r="D12" s="3" t="s">
        <v>7</v>
      </c>
      <c r="E12" s="3" t="s">
        <v>7</v>
      </c>
      <c r="F12" s="3" t="s">
        <v>7</v>
      </c>
      <c r="G12" s="3" t="s">
        <v>9</v>
      </c>
      <c r="H12" s="4" t="s">
        <v>10</v>
      </c>
      <c r="I12" s="4" t="s">
        <v>11</v>
      </c>
      <c r="J12" s="4" t="s">
        <v>12</v>
      </c>
    </row>
    <row r="13" spans="1:11" ht="72.599999999999994" customHeight="1" x14ac:dyDescent="0.25">
      <c r="A13" s="9" t="s">
        <v>23</v>
      </c>
      <c r="B13" s="9" t="s">
        <v>27</v>
      </c>
      <c r="C13" s="14">
        <v>1</v>
      </c>
      <c r="D13" s="24">
        <v>3333.5</v>
      </c>
      <c r="E13" s="24">
        <v>3392.5</v>
      </c>
      <c r="F13" s="24">
        <v>2950</v>
      </c>
      <c r="G13" s="18">
        <f t="shared" ref="G13:G14" si="0">(D13+E13+F13)/3</f>
        <v>3225.33</v>
      </c>
      <c r="H13" s="21">
        <v>7.45</v>
      </c>
      <c r="I13" s="22">
        <v>240.26</v>
      </c>
      <c r="J13" s="10">
        <f>G13*C13</f>
        <v>3225.33</v>
      </c>
    </row>
    <row r="14" spans="1:11" ht="1.1499999999999999" hidden="1" customHeight="1" x14ac:dyDescent="0.25">
      <c r="A14" s="9" t="s">
        <v>22</v>
      </c>
      <c r="B14" s="9" t="s">
        <v>21</v>
      </c>
      <c r="C14" s="14">
        <v>1</v>
      </c>
      <c r="D14" s="24"/>
      <c r="E14" s="24"/>
      <c r="F14" s="24"/>
      <c r="G14" s="18">
        <f t="shared" si="0"/>
        <v>0</v>
      </c>
      <c r="H14" s="21"/>
      <c r="I14" s="22"/>
      <c r="J14" s="10">
        <f>G14*C14</f>
        <v>0</v>
      </c>
    </row>
    <row r="15" spans="1:11" ht="37.15" customHeight="1" x14ac:dyDescent="0.25">
      <c r="A15" s="11" t="s">
        <v>16</v>
      </c>
      <c r="B15" s="12"/>
      <c r="C15" s="12"/>
      <c r="D15" s="24">
        <f>SUM(D13:D14)</f>
        <v>3333.5</v>
      </c>
      <c r="E15" s="24">
        <f t="shared" ref="E15:F15" si="1">SUM(E13:E14)</f>
        <v>3392.5</v>
      </c>
      <c r="F15" s="24">
        <f t="shared" si="1"/>
        <v>2950</v>
      </c>
      <c r="G15" s="18">
        <f>(D15+E15+F15)/3</f>
        <v>3225.33</v>
      </c>
      <c r="H15" s="26"/>
      <c r="I15" s="26"/>
      <c r="J15" s="13">
        <f>SUM(J13:J13)</f>
        <v>3225.33</v>
      </c>
      <c r="K15" s="19"/>
    </row>
    <row r="16" spans="1:11" ht="38.450000000000003" customHeight="1" x14ac:dyDescent="0.25">
      <c r="A16" s="39" t="s">
        <v>32</v>
      </c>
      <c r="B16" s="39"/>
      <c r="C16" s="39"/>
      <c r="D16" s="39"/>
      <c r="E16" s="39"/>
      <c r="F16" s="39"/>
      <c r="G16" s="39"/>
      <c r="H16" s="39"/>
      <c r="I16" s="39"/>
      <c r="J16" s="13">
        <v>2950</v>
      </c>
      <c r="K16" s="19"/>
    </row>
    <row r="17" spans="1:10" ht="49.15" customHeight="1" x14ac:dyDescent="0.25">
      <c r="A17" s="7" t="s">
        <v>3</v>
      </c>
      <c r="C17" s="17" t="s">
        <v>28</v>
      </c>
    </row>
    <row r="18" spans="1:10" ht="15.75" customHeight="1" x14ac:dyDescent="0.25"/>
    <row r="19" spans="1:10" ht="1.9" customHeight="1" x14ac:dyDescent="0.25">
      <c r="A19" s="40"/>
      <c r="B19" s="40"/>
      <c r="C19" s="40"/>
      <c r="D19" s="40"/>
      <c r="E19" s="40"/>
      <c r="F19" s="23"/>
      <c r="G19" s="15"/>
      <c r="I19" s="15"/>
    </row>
    <row r="20" spans="1:10" ht="52.9" customHeight="1" x14ac:dyDescent="0.25">
      <c r="A20" s="41" t="s">
        <v>25</v>
      </c>
      <c r="B20" s="41"/>
      <c r="C20" s="41"/>
      <c r="D20" s="41"/>
      <c r="E20" s="41"/>
      <c r="F20" s="25"/>
      <c r="G20" s="30"/>
      <c r="H20" s="31"/>
      <c r="I20" s="32" t="s">
        <v>20</v>
      </c>
      <c r="J20" s="16"/>
    </row>
    <row r="21" spans="1:10" s="8" customFormat="1" ht="25.9" customHeight="1" x14ac:dyDescent="0.25">
      <c r="A21" s="42" t="s">
        <v>19</v>
      </c>
      <c r="B21" s="42"/>
      <c r="C21" s="42"/>
      <c r="D21" s="42"/>
      <c r="E21" s="42"/>
      <c r="F21" s="27"/>
      <c r="G21" s="28"/>
      <c r="H21" s="29" t="s">
        <v>18</v>
      </c>
      <c r="I21" s="33" t="s">
        <v>14</v>
      </c>
      <c r="J21" s="29"/>
    </row>
    <row r="22" spans="1:10" ht="36" customHeight="1" x14ac:dyDescent="0.25">
      <c r="A22" s="44" t="s">
        <v>35</v>
      </c>
      <c r="B22" s="44"/>
      <c r="C22" s="44"/>
      <c r="D22" s="44"/>
      <c r="E22" s="44"/>
      <c r="F22" s="44"/>
      <c r="G22" s="37"/>
      <c r="H22" s="31"/>
      <c r="I22" s="38" t="s">
        <v>14</v>
      </c>
    </row>
    <row r="23" spans="1:10" s="36" customFormat="1" ht="27.6" customHeight="1" x14ac:dyDescent="0.25">
      <c r="A23" s="43" t="s">
        <v>19</v>
      </c>
      <c r="B23" s="43"/>
      <c r="C23" s="43"/>
      <c r="D23" s="43"/>
      <c r="E23" s="43"/>
      <c r="F23" s="43"/>
      <c r="G23" s="34"/>
      <c r="I23" s="35" t="s">
        <v>14</v>
      </c>
    </row>
  </sheetData>
  <mergeCells count="19">
    <mergeCell ref="H2:J2"/>
    <mergeCell ref="A11:A12"/>
    <mergeCell ref="B11:B12"/>
    <mergeCell ref="C11:C12"/>
    <mergeCell ref="G11:I11"/>
    <mergeCell ref="A4:J4"/>
    <mergeCell ref="A5:J5"/>
    <mergeCell ref="B7:J7"/>
    <mergeCell ref="B8:J8"/>
    <mergeCell ref="A9:A10"/>
    <mergeCell ref="B10:J10"/>
    <mergeCell ref="B9:F9"/>
    <mergeCell ref="G9:J9"/>
    <mergeCell ref="A16:I16"/>
    <mergeCell ref="A19:E19"/>
    <mergeCell ref="A20:E20"/>
    <mergeCell ref="A21:E21"/>
    <mergeCell ref="A23:F23"/>
    <mergeCell ref="A22:F22"/>
  </mergeCells>
  <hyperlinks>
    <hyperlink ref="E13" r:id="rId1" display="https://zakupki.gov.ru/epz/contract/contractCard/common-info.html?reestrNumber=2771497255824000121" xr:uid="{3198C22A-D773-4003-B862-4CDC0E00D0D6}"/>
    <hyperlink ref="D13" r:id="rId2" display="https://zakupki.gov.ru/epz/contract/contractCard/common-info.html?reestrNumber=2344500701324000075" xr:uid="{477E2F34-A84F-4E82-A46A-2358380A6BC8}"/>
  </hyperlinks>
  <pageMargins left="0.51181102362204722" right="0.31496062992125984" top="0.35433070866141736" bottom="0.35433070866141736" header="0.31496062992125984" footer="0.31496062992125984"/>
  <pageSetup paperSize="9" scale="56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I13:I14"/>
  <sheetViews>
    <sheetView workbookViewId="0">
      <selection activeCell="J18" sqref="H12:J18"/>
    </sheetView>
  </sheetViews>
  <sheetFormatPr defaultRowHeight="15" x14ac:dyDescent="0.25"/>
  <sheetData>
    <row r="13" spans="9:9" ht="15.75" x14ac:dyDescent="0.25">
      <c r="I13" s="5"/>
    </row>
    <row r="14" spans="9:9" ht="15.75" x14ac:dyDescent="0.25">
      <c r="I14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Диадок сентяб.26г</vt:lpstr>
      <vt:lpstr>Лист2</vt:lpstr>
      <vt:lpstr>Лист3</vt:lpstr>
      <vt:lpstr>'Диадок сентяб.26г'!Область_печати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2026-09-04T11:38:43Z</cp:lastPrinted>
  <dcterms:created xsi:type="dcterms:W3CDTF">2020-02-07T11:13:51Z</dcterms:created>
  <dcterms:modified xsi:type="dcterms:W3CDTF">2026-09-04T11:49:21Z</dcterms:modified>
</cp:coreProperties>
</file>