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K7" i="1"/>
  <c r="N6" i="1" l="1"/>
  <c r="O6" i="1" s="1"/>
  <c r="N7" i="1"/>
  <c r="O7" i="1" s="1"/>
  <c r="M6" i="1"/>
  <c r="M7" i="1"/>
  <c r="J6" i="1"/>
  <c r="K6" i="1" s="1"/>
  <c r="L6" i="1" s="1"/>
  <c r="J7" i="1"/>
  <c r="L7" i="1" s="1"/>
  <c r="N8" i="1"/>
  <c r="O8" i="1" s="1"/>
  <c r="M8" i="1"/>
  <c r="J8" i="1"/>
  <c r="O9" i="1" l="1"/>
</calcChain>
</file>

<file path=xl/sharedStrings.xml><?xml version="1.0" encoding="utf-8"?>
<sst xmlns="http://schemas.openxmlformats.org/spreadsheetml/2006/main" count="37" uniqueCount="33">
  <si>
    <r>
      <t xml:space="preserve"> </t>
    </r>
    <r>
      <rPr>
        <i/>
        <sz val="10"/>
        <color indexed="8"/>
        <rFont val="Times New Roman"/>
        <family val="1"/>
        <charset val="204"/>
      </rPr>
      <t>Приложение № 1 к обоснованию НМЦК</t>
    </r>
  </si>
  <si>
    <t>Расчет начальной (максимальной) цены контракта</t>
  </si>
  <si>
    <r>
  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начальной (максимальной) цены контракта были испол</t>
    </r>
    <r>
      <rPr>
        <sz val="10"/>
        <rFont val="Times New Roman"/>
        <family val="1"/>
        <charset val="204"/>
      </rPr>
      <t xml:space="preserve">ьзованы: коммерческие предложения. </t>
    </r>
    <r>
      <rPr>
        <sz val="10"/>
        <color indexed="8"/>
        <rFont val="Times New Roman"/>
        <family val="1"/>
        <charset val="204"/>
      </rPr>
      <t xml:space="preserve">При определении Н(М)ЦК применялся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  </r>
  </si>
  <si>
    <t>№</t>
  </si>
  <si>
    <t>Наименование предмета контракта</t>
  </si>
  <si>
    <t>Наименование изделия</t>
  </si>
  <si>
    <t>Технические характеристики</t>
  </si>
  <si>
    <t>Ед. изм</t>
  </si>
  <si>
    <t>Кол-во</t>
  </si>
  <si>
    <t>Коммерческое предложение (вх. № 600-01-22 от 28.04.2026 )</t>
  </si>
  <si>
    <t>Коммерческое предложение (вх. № 328-01-22 от 11.03.2026 )</t>
  </si>
  <si>
    <t>Коммерческое предложение (вх. № 601-01-22 от 28.04.2026 )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</si>
  <si>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</si>
  <si>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</si>
  <si>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Поставщик 1</t>
  </si>
  <si>
    <t>Поставщик 2</t>
  </si>
  <si>
    <t>Поставщик 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</si>
  <si>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</si>
  <si>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</si>
  <si>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</si>
  <si>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</si>
  <si>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Минимальная цена за единицу изм. по представленным коммерческим предложениям (руб.)</t>
  </si>
  <si>
    <t>Н(М)Ц контракта,
 (руб.)*</t>
  </si>
  <si>
    <t xml:space="preserve">Характеристики указаны в Приложение № 1 к извещению - описание объекта </t>
  </si>
  <si>
    <t xml:space="preserve">При определении начальной (максимальной) цены контракта, в целях более эффективного использования денежных средств (ст.34 "Принцип эффективности использования бюджетных средств" Бюджетного кодекса Российской Федерации от 31.07.1998  № 145-ФЗ, письмо Минфина России от 16 июня 2017 г. № 24-01-10/37713), установлена цена за единицу измерения, равная минимальному значению цен среди представленных коммерческих предложений. </t>
  </si>
  <si>
    <t xml:space="preserve"> 
Инженер 2 категории                                                                                                              Сундуков И.В.
</t>
  </si>
  <si>
    <t xml:space="preserve">Поверка / 1812 / Весы электронные / Sartorius GP 5202 / </t>
  </si>
  <si>
    <t>Поверка / 11077 / Весы электронные / CUBIS MSE 3203 S-0CE-DE /</t>
  </si>
  <si>
    <t>Поверка / 12759 / Гири классов точности E1, E2, F1 и F2 /  гиря 2 кг класса точности F1 /</t>
  </si>
  <si>
    <t xml:space="preserve">В начальную (максимальную) цену контракта включены все расходы поставщика, связанные с выполнением условий контракта, в том числе расходы на страхование, уплату пошлин, налогов, сборов и других обязательных платежей, установленных законодательством Российской Федерации, включая расходы на транспортировку.       </t>
  </si>
  <si>
    <t xml:space="preserve">Оказание услуг по поверке средств измерений </t>
  </si>
  <si>
    <t>усл.ед</t>
  </si>
  <si>
    <t xml:space="preserve"> Заместитель генерального директора музея по учёту, хранению и реставрации                                                                     Берченева Вера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</si>
</sst>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wrapText="1"/>
    </xf>
    <xf numFmtId="0" fontId="15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 applyBorder="1"/>
    <xf numFmtId="0" fontId="2" fillId="2" borderId="0" xfId="0" applyFont="1" applyFill="1" applyBorder="1" applyAlignment="1"/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06450" y="2453640"/>
          <a:ext cx="128397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64390" y="242506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81643</xdr:colOff>
      <xdr:row>4</xdr:row>
      <xdr:rowOff>371475</xdr:rowOff>
    </xdr:from>
    <xdr:to>
      <xdr:col>13</xdr:col>
      <xdr:colOff>14968</xdr:colOff>
      <xdr:row>4</xdr:row>
      <xdr:rowOff>733425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72063" y="1872615"/>
          <a:ext cx="148780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326571</xdr:colOff>
      <xdr:row>4</xdr:row>
      <xdr:rowOff>1943100</xdr:rowOff>
    </xdr:from>
    <xdr:to>
      <xdr:col>12</xdr:col>
      <xdr:colOff>478971</xdr:colOff>
      <xdr:row>4</xdr:row>
      <xdr:rowOff>2171700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116991" y="344424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C4" zoomScale="85" zoomScaleNormal="85" workbookViewId="0">
      <selection activeCell="G8" sqref="G8"/>
    </sheetView>
  </sheetViews>
  <sheetFormatPr defaultColWidth="9.109375" defaultRowHeight="13.2" x14ac:dyDescent="0.25"/>
  <cols>
    <col min="1" max="1" width="5.109375" style="1" customWidth="1"/>
    <col min="2" max="2" width="30" style="1" customWidth="1"/>
    <col min="3" max="3" width="29.44140625" style="1" customWidth="1"/>
    <col min="4" max="4" width="28.109375" style="1" customWidth="1"/>
    <col min="5" max="5" width="9.88671875" style="1" customWidth="1"/>
    <col min="6" max="6" width="10.109375" style="2" customWidth="1"/>
    <col min="7" max="7" width="16.109375" style="1" customWidth="1"/>
    <col min="8" max="8" width="16.44140625" style="1" customWidth="1"/>
    <col min="9" max="10" width="16.6640625" style="1" customWidth="1"/>
    <col min="11" max="11" width="14.77734375" style="1" customWidth="1"/>
    <col min="12" max="12" width="19" style="22" customWidth="1"/>
    <col min="13" max="13" width="22.6640625" style="1" customWidth="1"/>
    <col min="14" max="14" width="16.33203125" style="1" customWidth="1"/>
    <col min="15" max="15" width="17" style="1" customWidth="1"/>
    <col min="16" max="16384" width="9.109375" style="1"/>
  </cols>
  <sheetData>
    <row r="1" spans="1:16" ht="32.25" customHeight="1" x14ac:dyDescent="0.3">
      <c r="J1" s="41" t="s">
        <v>0</v>
      </c>
      <c r="K1" s="42"/>
      <c r="L1" s="42"/>
      <c r="M1" s="42"/>
      <c r="N1" s="42"/>
      <c r="O1" s="42"/>
      <c r="P1" s="3"/>
    </row>
    <row r="2" spans="1:16" ht="20.399999999999999" x14ac:dyDescent="0.3">
      <c r="C2" s="43" t="s">
        <v>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"/>
      <c r="O2" s="4"/>
      <c r="P2" s="3"/>
    </row>
    <row r="3" spans="1:16" ht="56.4" customHeight="1" x14ac:dyDescent="0.25">
      <c r="C3" s="45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6" ht="52.8" x14ac:dyDescent="0.25">
      <c r="A4" s="46" t="s">
        <v>3</v>
      </c>
      <c r="B4" s="47" t="s">
        <v>4</v>
      </c>
      <c r="C4" s="46" t="s">
        <v>5</v>
      </c>
      <c r="D4" s="46" t="s">
        <v>6</v>
      </c>
      <c r="E4" s="46" t="s">
        <v>7</v>
      </c>
      <c r="F4" s="46" t="s">
        <v>8</v>
      </c>
      <c r="G4" s="5" t="s">
        <v>9</v>
      </c>
      <c r="H4" s="5" t="s">
        <v>10</v>
      </c>
      <c r="I4" s="5" t="s">
        <v>11</v>
      </c>
      <c r="J4" s="49" t="s">
        <v>12</v>
      </c>
      <c r="K4" s="49"/>
      <c r="L4" s="49"/>
      <c r="M4" s="54" t="s">
        <v>13</v>
      </c>
      <c r="N4" s="54"/>
      <c r="O4" s="54"/>
    </row>
    <row r="5" spans="1:16" ht="171.6" x14ac:dyDescent="0.25">
      <c r="A5" s="47"/>
      <c r="B5" s="48"/>
      <c r="C5" s="47"/>
      <c r="D5" s="47"/>
      <c r="E5" s="47"/>
      <c r="F5" s="47"/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7" t="s">
        <v>20</v>
      </c>
      <c r="N5" s="6" t="s">
        <v>21</v>
      </c>
      <c r="O5" s="8" t="s">
        <v>22</v>
      </c>
    </row>
    <row r="6" spans="1:16" ht="45" x14ac:dyDescent="0.25">
      <c r="A6" s="23"/>
      <c r="B6" s="53" t="s">
        <v>30</v>
      </c>
      <c r="C6" s="24" t="s">
        <v>26</v>
      </c>
      <c r="D6" s="11" t="s">
        <v>23</v>
      </c>
      <c r="E6" s="23" t="s">
        <v>31</v>
      </c>
      <c r="F6" s="23">
        <v>1</v>
      </c>
      <c r="G6" s="12">
        <v>3686.66</v>
      </c>
      <c r="H6" s="12">
        <v>3686.66</v>
      </c>
      <c r="I6" s="12">
        <v>3686.66</v>
      </c>
      <c r="J6" s="13">
        <f t="shared" ref="J6:J8" si="0">(G6+H6+I6)/3</f>
        <v>3686.66</v>
      </c>
      <c r="K6" s="14">
        <f t="shared" ref="K6" si="1">SQRT(((G6-J6)*(G6-J6)+(H6-J6)*(H6-J6)+(I6-J6)*(I6-J6))/(3-1))</f>
        <v>0</v>
      </c>
      <c r="L6" s="14">
        <f t="shared" ref="L6" si="2">K6/J6*100</f>
        <v>0</v>
      </c>
      <c r="M6" s="15">
        <f t="shared" ref="M6:M7" si="3">(G6+H6+I6)/3</f>
        <v>3686.66</v>
      </c>
      <c r="N6" s="12">
        <f>MIN(G6:I6)</f>
        <v>3686.66</v>
      </c>
      <c r="O6" s="16">
        <f t="shared" ref="O6:O7" si="4">N6*F6</f>
        <v>3686.66</v>
      </c>
    </row>
    <row r="7" spans="1:16" ht="39.6" x14ac:dyDescent="0.25">
      <c r="A7" s="23"/>
      <c r="B7" s="53"/>
      <c r="C7" s="25" t="s">
        <v>27</v>
      </c>
      <c r="D7" s="11" t="s">
        <v>23</v>
      </c>
      <c r="E7" s="23" t="s">
        <v>31</v>
      </c>
      <c r="F7" s="23">
        <v>1</v>
      </c>
      <c r="G7" s="12">
        <v>3686.66</v>
      </c>
      <c r="H7" s="12">
        <v>3686.66</v>
      </c>
      <c r="I7" s="12">
        <v>3686.66</v>
      </c>
      <c r="J7" s="13">
        <f t="shared" si="0"/>
        <v>3686.66</v>
      </c>
      <c r="K7" s="14">
        <f>SQRT(((G7-J7)*(G7-J7)+(H7-J7)*(H7-J7)+(I7-J7)*(I7-J7))/(3-1))</f>
        <v>0</v>
      </c>
      <c r="L7" s="14">
        <f>K7/J7*100</f>
        <v>0</v>
      </c>
      <c r="M7" s="15">
        <f t="shared" si="3"/>
        <v>3686.66</v>
      </c>
      <c r="N7" s="12">
        <f t="shared" ref="N7" si="5">MIN(G7:I7)</f>
        <v>3686.66</v>
      </c>
      <c r="O7" s="16">
        <f t="shared" si="4"/>
        <v>3686.66</v>
      </c>
    </row>
    <row r="8" spans="1:16" ht="62.4" x14ac:dyDescent="0.25">
      <c r="A8" s="9">
        <v>1</v>
      </c>
      <c r="B8" s="53"/>
      <c r="C8" s="10" t="s">
        <v>28</v>
      </c>
      <c r="D8" s="11" t="s">
        <v>23</v>
      </c>
      <c r="E8" s="23" t="s">
        <v>31</v>
      </c>
      <c r="F8" s="10">
        <v>1</v>
      </c>
      <c r="G8" s="12">
        <v>975.49</v>
      </c>
      <c r="H8" s="12">
        <v>975.49</v>
      </c>
      <c r="I8" s="12">
        <v>975.49</v>
      </c>
      <c r="J8" s="13">
        <f t="shared" si="0"/>
        <v>975.49000000000012</v>
      </c>
      <c r="K8" s="14">
        <f>SQRT(((G8-J8)*(G8-J8)+(H8-J8)*(H8-J8)+(I8-J8)*(I8-J8))/(3-1))</f>
        <v>1.3923737144427707E-13</v>
      </c>
      <c r="L8" s="14">
        <f>K8/J8*100</f>
        <v>1.4273582655309336E-14</v>
      </c>
      <c r="M8" s="15">
        <f>(G8+H8+I8)/3</f>
        <v>975.49000000000012</v>
      </c>
      <c r="N8" s="12">
        <f>MIN(G8:I8)</f>
        <v>975.49</v>
      </c>
      <c r="O8" s="16">
        <f>N8*F8</f>
        <v>975.49</v>
      </c>
    </row>
    <row r="9" spans="1:16" ht="45.6" customHeight="1" x14ac:dyDescent="0.25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  <c r="O9" s="17">
        <f>SUM(O6:O8)</f>
        <v>8348.81</v>
      </c>
    </row>
    <row r="10" spans="1:16" ht="39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17"/>
    </row>
    <row r="11" spans="1:16" s="18" customFormat="1" ht="31.2" customHeight="1" x14ac:dyDescent="0.3">
      <c r="A11" s="58" t="s">
        <v>29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6" s="18" customFormat="1" ht="37.799999999999997" customHeight="1" x14ac:dyDescent="0.3">
      <c r="A12" s="61" t="s">
        <v>24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6" s="18" customFormat="1" ht="13.8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s="18" customFormat="1" ht="18" customHeight="1" x14ac:dyDescent="0.3">
      <c r="A14" s="20"/>
      <c r="B14" s="20"/>
      <c r="C14" s="52" t="s">
        <v>25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20"/>
      <c r="O14" s="20"/>
    </row>
    <row r="15" spans="1:16" ht="18" x14ac:dyDescent="0.35">
      <c r="A15" s="28"/>
      <c r="B15" s="28"/>
      <c r="C15" s="62"/>
      <c r="D15" s="62"/>
      <c r="E15" s="29"/>
      <c r="F15" s="30"/>
      <c r="G15" s="31"/>
      <c r="H15" s="32"/>
      <c r="I15" s="32"/>
      <c r="J15" s="33"/>
      <c r="K15" s="31"/>
      <c r="L15" s="34"/>
      <c r="M15" s="32"/>
      <c r="N15" s="21"/>
      <c r="O15" s="21"/>
    </row>
    <row r="16" spans="1:16" ht="18" x14ac:dyDescent="0.35">
      <c r="A16" s="28"/>
      <c r="B16" s="28"/>
      <c r="C16" s="50"/>
      <c r="D16" s="50"/>
      <c r="E16" s="29"/>
      <c r="F16" s="30"/>
      <c r="G16" s="31"/>
      <c r="H16" s="32"/>
      <c r="I16" s="35"/>
      <c r="J16" s="33"/>
      <c r="K16" s="31"/>
      <c r="L16" s="34"/>
      <c r="M16" s="32"/>
      <c r="N16" s="21"/>
      <c r="O16" s="21"/>
    </row>
    <row r="17" spans="1:13" x14ac:dyDescent="0.25">
      <c r="A17" s="51"/>
      <c r="B17" s="51"/>
      <c r="C17" s="51"/>
      <c r="D17" s="33"/>
      <c r="E17" s="33"/>
      <c r="F17" s="36"/>
      <c r="G17" s="33"/>
      <c r="H17" s="33"/>
      <c r="I17" s="33"/>
      <c r="J17" s="33"/>
      <c r="K17" s="33"/>
      <c r="L17" s="37"/>
      <c r="M17" s="33"/>
    </row>
    <row r="18" spans="1:13" x14ac:dyDescent="0.25">
      <c r="A18" s="38"/>
      <c r="B18" s="38"/>
      <c r="C18" s="39"/>
      <c r="D18" s="33"/>
      <c r="E18" s="33"/>
      <c r="F18" s="36"/>
      <c r="G18" s="33"/>
      <c r="H18" s="33"/>
      <c r="I18" s="33"/>
      <c r="J18" s="40"/>
      <c r="K18" s="33"/>
      <c r="L18" s="37"/>
      <c r="M18" s="33"/>
    </row>
    <row r="19" spans="1:13" ht="47.4" customHeight="1" x14ac:dyDescent="0.25">
      <c r="A19" s="33"/>
      <c r="B19" s="33"/>
      <c r="C19" s="52" t="s">
        <v>32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3" x14ac:dyDescent="0.25">
      <c r="A20" s="33"/>
      <c r="B20" s="33"/>
      <c r="C20" s="33"/>
      <c r="D20" s="33"/>
      <c r="E20" s="33"/>
      <c r="F20" s="36"/>
      <c r="G20" s="33"/>
      <c r="H20" s="33"/>
      <c r="I20" s="33"/>
      <c r="J20" s="33"/>
      <c r="K20" s="33"/>
      <c r="L20" s="37"/>
      <c r="M20" s="33"/>
    </row>
    <row r="21" spans="1:13" x14ac:dyDescent="0.25">
      <c r="A21" s="33"/>
      <c r="B21" s="33"/>
      <c r="C21" s="33"/>
      <c r="D21" s="33"/>
      <c r="E21" s="33"/>
      <c r="F21" s="36"/>
      <c r="G21" s="33"/>
      <c r="H21" s="33"/>
      <c r="I21" s="33"/>
      <c r="J21" s="33"/>
      <c r="K21" s="33"/>
      <c r="L21" s="37"/>
      <c r="M21" s="33"/>
    </row>
    <row r="22" spans="1:13" x14ac:dyDescent="0.25">
      <c r="A22" s="33"/>
      <c r="B22" s="33"/>
      <c r="C22" s="33"/>
      <c r="D22" s="33"/>
      <c r="E22" s="33"/>
      <c r="F22" s="36"/>
      <c r="G22" s="33"/>
      <c r="H22" s="33"/>
      <c r="I22" s="33"/>
      <c r="J22" s="33"/>
      <c r="K22" s="33"/>
      <c r="L22" s="37"/>
      <c r="M22" s="33"/>
    </row>
    <row r="23" spans="1:13" x14ac:dyDescent="0.25">
      <c r="A23" s="33"/>
      <c r="B23" s="33"/>
      <c r="C23" s="33"/>
      <c r="D23" s="33"/>
      <c r="E23" s="33"/>
      <c r="F23" s="36"/>
      <c r="G23" s="33"/>
      <c r="H23" s="33"/>
      <c r="I23" s="33"/>
      <c r="J23" s="33"/>
      <c r="K23" s="33"/>
      <c r="L23" s="37"/>
      <c r="M23" s="33"/>
    </row>
    <row r="24" spans="1:13" x14ac:dyDescent="0.25">
      <c r="A24" s="33"/>
      <c r="B24" s="33"/>
      <c r="C24" s="33"/>
      <c r="D24" s="33"/>
      <c r="E24" s="33"/>
      <c r="F24" s="36"/>
      <c r="G24" s="33"/>
      <c r="H24" s="33"/>
      <c r="I24" s="33"/>
      <c r="J24" s="33"/>
      <c r="K24" s="33"/>
      <c r="L24" s="37"/>
      <c r="M24" s="33"/>
    </row>
    <row r="25" spans="1:13" x14ac:dyDescent="0.25">
      <c r="A25" s="33"/>
      <c r="B25" s="33"/>
      <c r="C25" s="33"/>
      <c r="D25" s="33"/>
      <c r="E25" s="33"/>
      <c r="F25" s="36"/>
      <c r="G25" s="33"/>
      <c r="H25" s="33"/>
      <c r="I25" s="33"/>
      <c r="J25" s="33"/>
      <c r="K25" s="33"/>
      <c r="L25" s="37"/>
      <c r="M25" s="33"/>
    </row>
    <row r="26" spans="1:13" x14ac:dyDescent="0.25">
      <c r="A26" s="33"/>
      <c r="B26" s="33"/>
      <c r="C26" s="33"/>
      <c r="D26" s="33"/>
      <c r="E26" s="33"/>
      <c r="F26" s="36"/>
      <c r="G26" s="33"/>
      <c r="H26" s="33"/>
      <c r="I26" s="33"/>
      <c r="J26" s="33"/>
      <c r="K26" s="33"/>
      <c r="L26" s="37"/>
      <c r="M26" s="33"/>
    </row>
    <row r="27" spans="1:13" x14ac:dyDescent="0.25">
      <c r="A27" s="33"/>
      <c r="B27" s="33"/>
      <c r="C27" s="33"/>
      <c r="D27" s="33"/>
      <c r="E27" s="33"/>
      <c r="F27" s="36"/>
      <c r="G27" s="33"/>
      <c r="H27" s="33"/>
      <c r="I27" s="33"/>
      <c r="J27" s="33"/>
      <c r="K27" s="33"/>
      <c r="L27" s="37"/>
      <c r="M27" s="33"/>
    </row>
    <row r="28" spans="1:13" x14ac:dyDescent="0.25">
      <c r="A28" s="33"/>
      <c r="B28" s="33"/>
      <c r="C28" s="33"/>
      <c r="D28" s="33"/>
      <c r="E28" s="33"/>
      <c r="F28" s="36"/>
      <c r="G28" s="33"/>
      <c r="H28" s="33"/>
      <c r="I28" s="33"/>
      <c r="J28" s="33"/>
      <c r="K28" s="33"/>
      <c r="L28" s="37"/>
      <c r="M28" s="33"/>
    </row>
    <row r="29" spans="1:13" x14ac:dyDescent="0.25">
      <c r="A29" s="33"/>
      <c r="B29" s="33"/>
      <c r="C29" s="33"/>
      <c r="D29" s="33"/>
      <c r="E29" s="33"/>
      <c r="F29" s="36"/>
      <c r="G29" s="33"/>
      <c r="H29" s="33"/>
      <c r="I29" s="33"/>
      <c r="J29" s="33"/>
      <c r="K29" s="33"/>
      <c r="L29" s="37"/>
      <c r="M29" s="33"/>
    </row>
    <row r="30" spans="1:13" x14ac:dyDescent="0.25">
      <c r="A30" s="33"/>
      <c r="B30" s="33"/>
      <c r="C30" s="33"/>
      <c r="D30" s="33"/>
      <c r="E30" s="33"/>
      <c r="F30" s="36"/>
      <c r="G30" s="33"/>
      <c r="H30" s="33"/>
      <c r="I30" s="33"/>
      <c r="J30" s="33"/>
      <c r="K30" s="33"/>
      <c r="L30" s="37"/>
      <c r="M30" s="33"/>
    </row>
    <row r="31" spans="1:13" x14ac:dyDescent="0.25">
      <c r="A31" s="33"/>
      <c r="B31" s="33"/>
      <c r="C31" s="33"/>
      <c r="D31" s="33"/>
      <c r="E31" s="33"/>
      <c r="F31" s="36"/>
      <c r="G31" s="33"/>
      <c r="H31" s="33"/>
      <c r="I31" s="33"/>
      <c r="J31" s="33"/>
      <c r="K31" s="33"/>
      <c r="L31" s="37"/>
      <c r="M31" s="33"/>
    </row>
    <row r="32" spans="1:13" x14ac:dyDescent="0.25">
      <c r="A32" s="33"/>
      <c r="B32" s="33"/>
      <c r="C32" s="33"/>
      <c r="D32" s="33"/>
      <c r="E32" s="33"/>
      <c r="F32" s="36"/>
      <c r="G32" s="33"/>
      <c r="H32" s="33"/>
      <c r="I32" s="33"/>
      <c r="J32" s="33"/>
      <c r="K32" s="33"/>
      <c r="L32" s="37"/>
      <c r="M32" s="33"/>
    </row>
    <row r="33" spans="1:13" x14ac:dyDescent="0.25">
      <c r="A33" s="33"/>
      <c r="B33" s="33"/>
      <c r="C33" s="33"/>
      <c r="D33" s="33"/>
      <c r="E33" s="33"/>
      <c r="F33" s="36"/>
      <c r="G33" s="33"/>
      <c r="H33" s="33"/>
      <c r="I33" s="33"/>
      <c r="J33" s="33"/>
      <c r="K33" s="33"/>
      <c r="L33" s="37"/>
      <c r="M33" s="33"/>
    </row>
    <row r="34" spans="1:13" x14ac:dyDescent="0.25">
      <c r="A34" s="33"/>
      <c r="B34" s="33"/>
      <c r="C34" s="33"/>
      <c r="D34" s="33"/>
      <c r="E34" s="33"/>
      <c r="F34" s="36"/>
      <c r="G34" s="33"/>
      <c r="H34" s="33"/>
      <c r="I34" s="33"/>
      <c r="J34" s="33"/>
      <c r="K34" s="33"/>
      <c r="L34" s="37"/>
      <c r="M34" s="33"/>
    </row>
    <row r="35" spans="1:13" x14ac:dyDescent="0.25">
      <c r="A35" s="33"/>
      <c r="B35" s="33"/>
      <c r="C35" s="33"/>
      <c r="D35" s="33"/>
      <c r="E35" s="33"/>
      <c r="F35" s="36"/>
      <c r="G35" s="33"/>
      <c r="H35" s="33"/>
      <c r="I35" s="33"/>
      <c r="J35" s="33"/>
      <c r="K35" s="33"/>
      <c r="L35" s="37"/>
      <c r="M35" s="33"/>
    </row>
    <row r="36" spans="1:13" x14ac:dyDescent="0.25">
      <c r="A36" s="33"/>
      <c r="B36" s="33"/>
      <c r="C36" s="33"/>
      <c r="D36" s="33"/>
      <c r="E36" s="33"/>
      <c r="F36" s="36"/>
      <c r="G36" s="33"/>
      <c r="H36" s="33"/>
      <c r="I36" s="33"/>
      <c r="J36" s="33"/>
      <c r="K36" s="33"/>
      <c r="L36" s="37"/>
      <c r="M36" s="33"/>
    </row>
  </sheetData>
  <mergeCells count="20">
    <mergeCell ref="C16:D16"/>
    <mergeCell ref="A17:C17"/>
    <mergeCell ref="C19:M19"/>
    <mergeCell ref="B6:B8"/>
    <mergeCell ref="M4:O4"/>
    <mergeCell ref="A9:N9"/>
    <mergeCell ref="A11:O11"/>
    <mergeCell ref="A12:O12"/>
    <mergeCell ref="C14:M14"/>
    <mergeCell ref="C15:D15"/>
    <mergeCell ref="J1:O1"/>
    <mergeCell ref="C2:M2"/>
    <mergeCell ref="C3:O3"/>
    <mergeCell ref="A4:A5"/>
    <mergeCell ref="B4:B5"/>
    <mergeCell ref="C4:C5"/>
    <mergeCell ref="D4:D5"/>
    <mergeCell ref="E4:E5"/>
    <mergeCell ref="F4:F5"/>
    <mergeCell ref="J4:L4"/>
  </mergeCells>
  <pageMargins left="0.7" right="0.7" top="0.75" bottom="0.75" header="0.3" footer="0.3"/>
  <pageSetup paperSize="9" orientation="portrait" r:id="rId1"/>
  <ignoredErrors>
    <ignoredError sqref="N6:N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2026-06-24T08:43:30Z</dcterms:modified>
</cp:coreProperties>
</file>