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ГК_Картриджи_п.4\"/>
    </mc:Choice>
  </mc:AlternateContent>
  <bookViews>
    <workbookView xWindow="28680" yWindow="-120" windowWidth="29040" windowHeight="15840"/>
  </bookViews>
  <sheets>
    <sheet name="Расчет цены (2)" sheetId="3" r:id="rId1"/>
    <sheet name="Лист1" sheetId="4" r:id="rId2"/>
  </sheets>
  <definedNames>
    <definedName name="_xlnm.Print_Area" localSheetId="0">'Расчет цены (2)'!$A$1:$P$16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" i="3" l="1"/>
  <c r="L13" i="3" s="1"/>
  <c r="J13" i="3" l="1"/>
  <c r="K13" i="3" s="1"/>
  <c r="I9" i="3"/>
  <c r="I14" i="3" l="1"/>
  <c r="L14" i="3" s="1"/>
  <c r="I12" i="3"/>
  <c r="L12" i="3" s="1"/>
  <c r="I11" i="3"/>
  <c r="J11" i="3" s="1"/>
  <c r="K11" i="3" s="1"/>
  <c r="J12" i="3" l="1"/>
  <c r="K12" i="3" s="1"/>
  <c r="J14" i="3"/>
  <c r="K14" i="3" s="1"/>
  <c r="L11" i="3"/>
  <c r="I10" i="3"/>
  <c r="L10" i="3" s="1"/>
  <c r="J10" i="3" l="1"/>
  <c r="K10" i="3" s="1"/>
  <c r="J9" i="3"/>
  <c r="K9" i="3" s="1"/>
  <c r="I6" i="3"/>
  <c r="J6" i="3" s="1"/>
  <c r="K6" i="3" s="1"/>
  <c r="I7" i="3"/>
  <c r="J7" i="3" s="1"/>
  <c r="K7" i="3" s="1"/>
  <c r="I8" i="3"/>
  <c r="L8" i="3" s="1"/>
  <c r="J8" i="3" l="1"/>
  <c r="K8" i="3" s="1"/>
  <c r="L7" i="3"/>
  <c r="L9" i="3"/>
  <c r="L6" i="3"/>
  <c r="L15" i="3" l="1"/>
</calcChain>
</file>

<file path=xl/sharedStrings.xml><?xml version="1.0" encoding="utf-8"?>
<sst xmlns="http://schemas.openxmlformats.org/spreadsheetml/2006/main" count="45" uniqueCount="29">
  <si>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</si>
  <si>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</si>
  <si>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</si>
  <si>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</si>
  <si>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</si>
  <si>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</si>
  <si>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</si>
  <si>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</si>
  <si>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Н(М)ЦК, ЦКЕП</t>
  </si>
  <si>
    <t>поставщик 1</t>
  </si>
  <si>
    <t>поставщик 2</t>
  </si>
  <si>
    <t>поставщик 3</t>
  </si>
  <si>
    <t>ОКПД2</t>
  </si>
  <si>
    <t>В целях своевременного исполнения бюджетных обязательств и бюджетных средств, на основании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Начальная (максимальная) цена контракта, как и цена контракта, определена и обоснована посредством применения метода сопоставимых рыночных цен (анализа рынка).
В соответствии с ч. 2 ст. 22 Федерального закона № 44-ФЗ «О контрактной системе в сфере закупок товаров, работ, услуг для обеспечения государственных и муниципальных нужд» НМЦК составила:</t>
  </si>
  <si>
    <t>ИТОГО</t>
  </si>
  <si>
    <t>26.20.40.120</t>
  </si>
  <si>
    <t>шт.</t>
  </si>
  <si>
    <t>Картридж совместимая модель МФУ
НР Color LaserJet Pro M479 fdn* (черный)</t>
  </si>
  <si>
    <t>Картридж совместимая модель МФУ
НР Color LaserJet Pro M479 fdn* (желтый)</t>
  </si>
  <si>
    <t>Картридж совместимая модель МФУ
НР Color LaserJet Pro M479 fdn* (голубой)</t>
  </si>
  <si>
    <t>Картридж совместимая модель МФУ
НР Color LaserJet Pro M479 fdn* (пурпурный)</t>
  </si>
  <si>
    <t>Картридж совместимая модель 
HP Color Laser 150nw (черный)</t>
  </si>
  <si>
    <t>Картридж совместимая модель 
HP Color Laser 150nw (желтый)</t>
  </si>
  <si>
    <t>Картридж совместимая модель 
HP Color Laser 150nw (голубой)</t>
  </si>
  <si>
    <t>Картридж совместимая модель 
HP Color Laser 150nw (пурпурный)</t>
  </si>
  <si>
    <t>Фотобарабан
(драм-юнит) совместимая модель 
HP Color Laser 150nw</t>
  </si>
  <si>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indexed="8"/>
        <rFont val="Times New Roman"/>
        <family val="1"/>
        <charset val="204"/>
      </rPr>
      <t xml:space="preserve">
Обоснование начальной максимальной цены контракта на закупку картриджей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</si>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</sst>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0&quot;р.&quot;_-;\-* #,##0.000&quot;р.&quot;_-;_-* &quot;-&quot;???&quot;р.&quot;_-;_-@_-"/>
    <numFmt numFmtId="165" formatCode="_-* #,##0.000\ _₽_-;\-* #,##0.000\ _₽_-;_-* &quot;-&quot;???\ _₽_-;_-@_-"/>
    <numFmt numFmtId="166" formatCode="#,##0.00\ _₽"/>
    <numFmt numFmtId="167" formatCode="0.0000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22"/>
      <color rgb="FFFF0000"/>
      <name val="Times New Roman"/>
      <family val="1"/>
      <charset val="204"/>
    </font>
    <font>
      <sz val="15"/>
      <color indexed="8"/>
      <name val="Arial"/>
      <family val="2"/>
      <charset val="204"/>
    </font>
    <font>
      <b/>
      <sz val="26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D0D0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6" fillId="0" borderId="1" xfId="0" applyFont="1" applyBorder="1"/>
    <xf numFmtId="0" fontId="10" fillId="0" borderId="1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9" xfId="0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12" fillId="0" borderId="1" xfId="0" applyFont="1" applyBorder="1"/>
    <xf numFmtId="0" fontId="2" fillId="0" borderId="0" xfId="0" applyFont="1"/>
    <xf numFmtId="0" fontId="2" fillId="0" borderId="6" xfId="0" applyFont="1" applyBorder="1"/>
    <xf numFmtId="0" fontId="2" fillId="0" borderId="2" xfId="0" applyFont="1" applyBorder="1"/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/>
    <xf numFmtId="2" fontId="5" fillId="0" borderId="0" xfId="0" applyNumberFormat="1" applyFont="1" applyBorder="1" applyAlignment="1" applyProtection="1">
      <alignment wrapText="1"/>
      <protection locked="0"/>
    </xf>
    <xf numFmtId="167" fontId="5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0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0" xfId="0" applyNumberFormat="1" applyFont="1"/>
    <xf numFmtId="166" fontId="15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0" xfId="0" applyFont="1" applyBorder="1"/>
    <xf numFmtId="0" fontId="17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6" xfId="0" applyFont="1" applyBorder="1"/>
    <xf numFmtId="0" fontId="4" fillId="0" borderId="2" xfId="0" applyFont="1" applyBorder="1"/>
    <xf numFmtId="14" fontId="4" fillId="0" borderId="0" xfId="0" applyNumberFormat="1" applyFont="1" applyBorder="1" applyAlignment="1" applyProtection="1">
      <alignment wrapText="1"/>
      <protection locked="0"/>
    </xf>
    <xf numFmtId="0" fontId="14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0" borderId="0" xfId="0" applyNumberFormat="1" applyFont="1" applyBorder="1" applyAlignment="1" applyProtection="1">
      <alignment horizontal="right" wrapText="1"/>
      <protection locked="0"/>
    </xf>
    <xf numFmtId="0" fontId="20" fillId="0" borderId="1" xfId="0" applyNumberFormat="1" applyFont="1" applyFill="1" applyBorder="1" applyAlignment="1">
      <alignment horizontal="right" vertical="center" wrapText="1"/>
    </xf>
    <xf numFmtId="0" fontId="20" fillId="0" borderId="2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9228" name="Picture 1">
          <a:extLst>
            <a:ext uri="{FF2B5EF4-FFF2-40B4-BE49-F238E27FC236}">
              <a16:creationId xmlns:a16="http://schemas.microsoft.com/office/drawing/2014/main" xmlns="" id="{00000000-0008-0000-00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0325" y="2476500"/>
          <a:ext cx="1162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9229" name="Picture 2">
          <a:extLst>
            <a:ext uri="{FF2B5EF4-FFF2-40B4-BE49-F238E27FC236}">
              <a16:creationId xmlns:a16="http://schemas.microsoft.com/office/drawing/2014/main" xmlns="" id="{00000000-0008-0000-00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001625" y="2447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245268</xdr:colOff>
      <xdr:row>4</xdr:row>
      <xdr:rowOff>1209675</xdr:rowOff>
    </xdr:from>
    <xdr:to>
      <xdr:col>14</xdr:col>
      <xdr:colOff>635793</xdr:colOff>
      <xdr:row>4</xdr:row>
      <xdr:rowOff>1209675</xdr:rowOff>
    </xdr:to>
    <xdr:pic>
      <xdr:nvPicPr>
        <xdr:cNvPr id="9230" name="Picture 5">
          <a:extLst>
            <a:ext uri="{FF2B5EF4-FFF2-40B4-BE49-F238E27FC236}">
              <a16:creationId xmlns:a16="http://schemas.microsoft.com/office/drawing/2014/main" xmlns="" id="{00000000-0008-0000-0000-00000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5223331" y="3495675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9231" name="Picture 6">
          <a:extLst>
            <a:ext uri="{FF2B5EF4-FFF2-40B4-BE49-F238E27FC236}">
              <a16:creationId xmlns:a16="http://schemas.microsoft.com/office/drawing/2014/main" xmlns="" id="{00000000-0008-0000-0000-00000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5459075" y="15240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162"/>
  <sheetViews>
    <sheetView showGridLines="0" tabSelected="1" showRuler="0" showWhiteSpace="0" view="pageBreakPreview" zoomScaleNormal="55" zoomScaleSheetLayoutView="100" zoomScalePageLayoutView="70" workbookViewId="0">
      <selection activeCell="L8" sqref="L8"/>
    </sheetView>
  </sheetViews>
  <sheetFormatPr defaultColWidth="9.109375" defaultRowHeight="18.600000000000001" x14ac:dyDescent="0.3"/>
  <cols>
    <col min="1" max="1" width="4.33203125" style="1" customWidth="1"/>
    <col min="2" max="2" width="46.109375" style="1" customWidth="1"/>
    <col min="3" max="3" width="18.6640625" style="1" customWidth="1"/>
    <col min="4" max="4" width="14.33203125" style="1" customWidth="1"/>
    <col min="5" max="6" width="13.109375" style="1" customWidth="1"/>
    <col min="7" max="7" width="16.5546875" style="1" customWidth="1"/>
    <col min="8" max="8" width="14.44140625" style="1" customWidth="1"/>
    <col min="9" max="9" width="15.5546875" style="1" customWidth="1"/>
    <col min="10" max="10" width="15.44140625" style="1" customWidth="1"/>
    <col min="11" max="11" width="20.33203125" style="1" customWidth="1"/>
    <col min="12" max="12" width="22.5546875" style="1" customWidth="1"/>
    <col min="13" max="13" width="9.6640625" style="1" hidden="1" customWidth="1"/>
    <col min="14" max="14" width="0.33203125" style="1" customWidth="1"/>
    <col min="15" max="15" width="16.44140625" style="1" hidden="1" customWidth="1"/>
    <col min="16" max="16" width="5.5546875" style="1" customWidth="1"/>
    <col min="17" max="17" width="9.109375" style="1"/>
    <col min="18" max="18" width="10.33203125" style="4" customWidth="1"/>
    <col min="19" max="19" width="9.109375" style="4"/>
    <col min="20" max="16384" width="9.109375" style="1"/>
  </cols>
  <sheetData>
    <row r="1" spans="1:254" ht="72" customHeight="1" x14ac:dyDescent="0.3">
      <c r="A1" s="51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0"/>
      <c r="Q1" s="10"/>
      <c r="R1" s="11"/>
      <c r="S1" s="11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54" ht="33" customHeight="1" x14ac:dyDescent="0.3">
      <c r="A2" s="58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10"/>
      <c r="Q2" s="10"/>
      <c r="R2" s="11"/>
      <c r="S2" s="11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54" ht="27.75" customHeight="1" thickBot="1" x14ac:dyDescent="0.3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N3" s="61"/>
      <c r="O3" s="61"/>
      <c r="P3" s="10"/>
      <c r="Q3" s="10"/>
      <c r="R3" s="11"/>
      <c r="S3" s="11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54" ht="39" customHeight="1" x14ac:dyDescent="0.25">
      <c r="A4" s="52" t="s">
        <v>0</v>
      </c>
      <c r="B4" s="54" t="s">
        <v>2</v>
      </c>
      <c r="C4" s="64" t="s">
        <v>12</v>
      </c>
      <c r="D4" s="54" t="s">
        <v>1</v>
      </c>
      <c r="E4" s="54" t="s">
        <v>3</v>
      </c>
      <c r="F4" s="56" t="s">
        <v>4</v>
      </c>
      <c r="G4" s="56"/>
      <c r="H4" s="56"/>
      <c r="I4" s="57" t="s">
        <v>8</v>
      </c>
      <c r="J4" s="57"/>
      <c r="K4" s="57"/>
      <c r="L4" s="62" t="s">
        <v>28</v>
      </c>
      <c r="M4" s="5"/>
      <c r="N4" s="5"/>
      <c r="O4" s="5"/>
      <c r="P4" s="12"/>
      <c r="Q4" s="12"/>
      <c r="R4" s="12"/>
      <c r="S4" s="12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54" s="3" customFormat="1" ht="138" customHeight="1" x14ac:dyDescent="0.3">
      <c r="A5" s="53"/>
      <c r="B5" s="55"/>
      <c r="C5" s="65"/>
      <c r="D5" s="55"/>
      <c r="E5" s="55"/>
      <c r="F5" s="39" t="s">
        <v>9</v>
      </c>
      <c r="G5" s="39" t="s">
        <v>10</v>
      </c>
      <c r="H5" s="39" t="s">
        <v>11</v>
      </c>
      <c r="I5" s="7" t="s">
        <v>7</v>
      </c>
      <c r="J5" s="7" t="s">
        <v>5</v>
      </c>
      <c r="K5" s="8" t="s">
        <v>6</v>
      </c>
      <c r="L5" s="63"/>
      <c r="M5" s="6"/>
      <c r="N5" s="6"/>
      <c r="O5" s="6"/>
      <c r="P5" s="11"/>
      <c r="Q5" s="11"/>
      <c r="R5" s="11"/>
      <c r="S5" s="11"/>
      <c r="T5" s="10"/>
      <c r="U5" s="10"/>
      <c r="V5" s="10"/>
      <c r="W5" s="10"/>
      <c r="X5" s="10"/>
      <c r="Y5" s="10"/>
      <c r="Z5" s="10"/>
      <c r="AA5" s="10"/>
      <c r="AB5" s="10"/>
      <c r="AC5" s="10"/>
      <c r="AD5" s="9"/>
    </row>
    <row r="6" spans="1:254" s="31" customFormat="1" ht="28.5" customHeight="1" x14ac:dyDescent="0.25">
      <c r="A6" s="36">
        <v>1</v>
      </c>
      <c r="B6" s="44" t="s">
        <v>17</v>
      </c>
      <c r="C6" s="37" t="s">
        <v>15</v>
      </c>
      <c r="D6" s="23" t="s">
        <v>16</v>
      </c>
      <c r="E6" s="41">
        <v>2</v>
      </c>
      <c r="F6" s="42">
        <v>1300</v>
      </c>
      <c r="G6" s="42">
        <v>1400</v>
      </c>
      <c r="H6" s="43">
        <v>1620</v>
      </c>
      <c r="I6" s="38">
        <f t="shared" ref="I6:I8" si="0">AVERAGE(F6:H6)</f>
        <v>1440</v>
      </c>
      <c r="J6" s="24">
        <f t="shared" ref="J6:J9" si="1">SQRT((((F6-I6)^2)+((G6-I6)^2)+((H6-I6)^2))/2)</f>
        <v>163.70705543744899</v>
      </c>
      <c r="K6" s="24">
        <f t="shared" ref="K6:K9" si="2">J6/I6*100</f>
        <v>11.368545516489514</v>
      </c>
      <c r="L6" s="25">
        <f t="shared" ref="L6:L9" si="3">I6*E6</f>
        <v>2880</v>
      </c>
      <c r="M6" s="26"/>
      <c r="N6" s="27"/>
      <c r="O6" s="28"/>
      <c r="P6" s="29"/>
      <c r="Q6" s="29"/>
      <c r="R6" s="30"/>
      <c r="S6" s="30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54" s="31" customFormat="1" ht="27.6" x14ac:dyDescent="0.25">
      <c r="A7" s="36">
        <v>2</v>
      </c>
      <c r="B7" s="44" t="s">
        <v>18</v>
      </c>
      <c r="C7" s="37" t="s">
        <v>15</v>
      </c>
      <c r="D7" s="23" t="s">
        <v>16</v>
      </c>
      <c r="E7" s="41">
        <v>2</v>
      </c>
      <c r="F7" s="42">
        <v>1300</v>
      </c>
      <c r="G7" s="42">
        <v>1350</v>
      </c>
      <c r="H7" s="43">
        <v>1620</v>
      </c>
      <c r="I7" s="38">
        <f t="shared" si="0"/>
        <v>1423.3333333333333</v>
      </c>
      <c r="J7" s="24">
        <f t="shared" si="1"/>
        <v>172.14335111567144</v>
      </c>
      <c r="K7" s="24">
        <f t="shared" si="2"/>
        <v>12.0943806404453</v>
      </c>
      <c r="L7" s="25">
        <f t="shared" si="3"/>
        <v>2846.6666666666665</v>
      </c>
      <c r="M7" s="32"/>
      <c r="N7" s="32"/>
      <c r="O7" s="32"/>
      <c r="P7" s="29"/>
      <c r="Q7" s="29"/>
      <c r="R7" s="30"/>
      <c r="S7" s="30"/>
      <c r="T7" s="29"/>
      <c r="U7" s="29"/>
      <c r="V7" s="29"/>
      <c r="W7" s="29"/>
      <c r="X7" s="29"/>
      <c r="Y7" s="29"/>
      <c r="Z7" s="29"/>
      <c r="AA7" s="29"/>
      <c r="AB7" s="29"/>
      <c r="AC7" s="29"/>
      <c r="AD7" s="33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s="31" customFormat="1" ht="27.6" x14ac:dyDescent="0.25">
      <c r="A8" s="36">
        <v>3</v>
      </c>
      <c r="B8" s="44" t="s">
        <v>19</v>
      </c>
      <c r="C8" s="37" t="s">
        <v>15</v>
      </c>
      <c r="D8" s="23" t="s">
        <v>16</v>
      </c>
      <c r="E8" s="41">
        <v>2</v>
      </c>
      <c r="F8" s="42">
        <v>1300</v>
      </c>
      <c r="G8" s="42">
        <v>1350</v>
      </c>
      <c r="H8" s="43">
        <v>1620</v>
      </c>
      <c r="I8" s="38">
        <f t="shared" si="0"/>
        <v>1423.3333333333333</v>
      </c>
      <c r="J8" s="24">
        <f t="shared" si="1"/>
        <v>172.14335111567144</v>
      </c>
      <c r="K8" s="24">
        <f t="shared" si="2"/>
        <v>12.0943806404453</v>
      </c>
      <c r="L8" s="25">
        <f t="shared" si="3"/>
        <v>2846.6666666666665</v>
      </c>
      <c r="M8" s="32"/>
      <c r="N8" s="32"/>
      <c r="O8" s="32"/>
      <c r="P8" s="29"/>
      <c r="Q8" s="29"/>
      <c r="R8" s="30"/>
      <c r="S8" s="30"/>
      <c r="T8" s="29"/>
      <c r="U8" s="29"/>
      <c r="V8" s="29"/>
      <c r="W8" s="29"/>
      <c r="X8" s="29"/>
      <c r="Y8" s="29"/>
      <c r="Z8" s="29"/>
      <c r="AA8" s="29"/>
      <c r="AB8" s="29"/>
      <c r="AC8" s="29"/>
      <c r="AD8" s="33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s="2" customFormat="1" ht="27.6" x14ac:dyDescent="0.25">
      <c r="A9" s="36">
        <v>4</v>
      </c>
      <c r="B9" s="44" t="s">
        <v>20</v>
      </c>
      <c r="C9" s="37" t="s">
        <v>15</v>
      </c>
      <c r="D9" s="23" t="s">
        <v>16</v>
      </c>
      <c r="E9" s="41">
        <v>2</v>
      </c>
      <c r="F9" s="42">
        <v>1300</v>
      </c>
      <c r="G9" s="42">
        <v>1350</v>
      </c>
      <c r="H9" s="43">
        <v>1620</v>
      </c>
      <c r="I9" s="38">
        <f>AVERAGE(F9:H9)</f>
        <v>1423.3333333333333</v>
      </c>
      <c r="J9" s="24">
        <f t="shared" si="1"/>
        <v>172.14335111567144</v>
      </c>
      <c r="K9" s="24">
        <f t="shared" si="2"/>
        <v>12.0943806404453</v>
      </c>
      <c r="L9" s="25">
        <f t="shared" si="3"/>
        <v>2846.6666666666665</v>
      </c>
      <c r="M9" s="35"/>
      <c r="N9" s="35"/>
      <c r="O9" s="35"/>
      <c r="P9" s="13"/>
      <c r="Q9" s="13"/>
      <c r="R9" s="30"/>
      <c r="S9" s="30"/>
      <c r="T9" s="29"/>
      <c r="U9" s="29"/>
      <c r="V9" s="29"/>
      <c r="W9" s="29"/>
      <c r="X9" s="29"/>
      <c r="Y9" s="29"/>
      <c r="Z9" s="29"/>
      <c r="AA9" s="29"/>
      <c r="AB9" s="29"/>
      <c r="AC9" s="29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</row>
    <row r="10" spans="1:254" s="2" customFormat="1" ht="27.6" x14ac:dyDescent="0.25">
      <c r="A10" s="36">
        <v>5</v>
      </c>
      <c r="B10" s="44" t="s">
        <v>21</v>
      </c>
      <c r="C10" s="37" t="s">
        <v>15</v>
      </c>
      <c r="D10" s="23" t="s">
        <v>16</v>
      </c>
      <c r="E10" s="41">
        <v>1</v>
      </c>
      <c r="F10" s="42">
        <v>850</v>
      </c>
      <c r="G10" s="42">
        <v>750</v>
      </c>
      <c r="H10" s="43">
        <v>570</v>
      </c>
      <c r="I10" s="38">
        <f t="shared" ref="I10" si="4">AVERAGE(F10:H10)</f>
        <v>723.33333333333337</v>
      </c>
      <c r="J10" s="24">
        <f t="shared" ref="J10" si="5">SQRT((((F10-I10)^2)+((G10-I10)^2)+((H10-I10)^2))/2)</f>
        <v>141.89197769195175</v>
      </c>
      <c r="K10" s="24">
        <f t="shared" ref="K10" si="6">J10/I10*100</f>
        <v>19.616402445891946</v>
      </c>
      <c r="L10" s="25">
        <f t="shared" ref="L10" si="7">I10*E10</f>
        <v>723.33333333333337</v>
      </c>
      <c r="P10" s="13"/>
      <c r="Q10" s="13"/>
      <c r="R10" s="30"/>
      <c r="S10" s="30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</row>
    <row r="11" spans="1:254" s="2" customFormat="1" ht="27.6" x14ac:dyDescent="0.25">
      <c r="A11" s="36">
        <v>6</v>
      </c>
      <c r="B11" s="44" t="s">
        <v>22</v>
      </c>
      <c r="C11" s="37" t="s">
        <v>15</v>
      </c>
      <c r="D11" s="23" t="s">
        <v>16</v>
      </c>
      <c r="E11" s="41">
        <v>1</v>
      </c>
      <c r="F11" s="42">
        <v>850</v>
      </c>
      <c r="G11" s="42">
        <v>700</v>
      </c>
      <c r="H11" s="43">
        <v>570</v>
      </c>
      <c r="I11" s="38">
        <f t="shared" ref="I11:I14" si="8">AVERAGE(F11:H11)</f>
        <v>706.66666666666663</v>
      </c>
      <c r="J11" s="24">
        <f t="shared" ref="J11:J14" si="9">SQRT((((F11-I11)^2)+((G11-I11)^2)+((H11-I11)^2))/2)</f>
        <v>140.11899704655804</v>
      </c>
      <c r="K11" s="24">
        <f t="shared" ref="K11:K14" si="10">J11/I11*100</f>
        <v>19.828159959418588</v>
      </c>
      <c r="L11" s="25">
        <f t="shared" ref="L11:L14" si="11">I11*E11</f>
        <v>706.66666666666663</v>
      </c>
      <c r="P11" s="13"/>
      <c r="Q11" s="13"/>
      <c r="R11" s="30"/>
      <c r="S11" s="30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</row>
    <row r="12" spans="1:254" s="2" customFormat="1" ht="27.6" x14ac:dyDescent="0.25">
      <c r="A12" s="36">
        <v>7</v>
      </c>
      <c r="B12" s="44" t="s">
        <v>23</v>
      </c>
      <c r="C12" s="37" t="s">
        <v>15</v>
      </c>
      <c r="D12" s="23" t="s">
        <v>16</v>
      </c>
      <c r="E12" s="41">
        <v>1</v>
      </c>
      <c r="F12" s="42">
        <v>850</v>
      </c>
      <c r="G12" s="42">
        <v>700</v>
      </c>
      <c r="H12" s="43">
        <v>570</v>
      </c>
      <c r="I12" s="38">
        <f t="shared" si="8"/>
        <v>706.66666666666663</v>
      </c>
      <c r="J12" s="24">
        <f t="shared" si="9"/>
        <v>140.11899704655804</v>
      </c>
      <c r="K12" s="24">
        <f t="shared" si="10"/>
        <v>19.828159959418588</v>
      </c>
      <c r="L12" s="25">
        <f t="shared" si="11"/>
        <v>706.66666666666663</v>
      </c>
      <c r="P12" s="13"/>
      <c r="Q12" s="13"/>
      <c r="R12" s="30"/>
      <c r="S12" s="30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</row>
    <row r="13" spans="1:254" s="2" customFormat="1" ht="27.6" x14ac:dyDescent="0.25">
      <c r="A13" s="36">
        <v>8</v>
      </c>
      <c r="B13" s="44" t="s">
        <v>24</v>
      </c>
      <c r="C13" s="37" t="s">
        <v>15</v>
      </c>
      <c r="D13" s="23" t="s">
        <v>16</v>
      </c>
      <c r="E13" s="41">
        <v>1</v>
      </c>
      <c r="F13" s="42">
        <v>850</v>
      </c>
      <c r="G13" s="42">
        <v>700</v>
      </c>
      <c r="H13" s="43">
        <v>570</v>
      </c>
      <c r="I13" s="38">
        <f t="shared" si="8"/>
        <v>706.66666666666663</v>
      </c>
      <c r="J13" s="24">
        <f t="shared" si="9"/>
        <v>140.11899704655804</v>
      </c>
      <c r="K13" s="24">
        <f t="shared" si="10"/>
        <v>19.828159959418588</v>
      </c>
      <c r="L13" s="25">
        <f t="shared" si="11"/>
        <v>706.66666666666663</v>
      </c>
      <c r="P13" s="13"/>
      <c r="Q13" s="13"/>
      <c r="R13" s="30"/>
      <c r="S13" s="30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</row>
    <row r="14" spans="1:254" s="2" customFormat="1" ht="41.4" x14ac:dyDescent="0.25">
      <c r="A14" s="36">
        <v>9</v>
      </c>
      <c r="B14" s="45" t="s">
        <v>25</v>
      </c>
      <c r="C14" s="37" t="s">
        <v>15</v>
      </c>
      <c r="D14" s="23" t="s">
        <v>16</v>
      </c>
      <c r="E14" s="41">
        <v>1</v>
      </c>
      <c r="F14" s="42">
        <v>1990</v>
      </c>
      <c r="G14" s="42">
        <v>2000</v>
      </c>
      <c r="H14" s="43">
        <v>1900</v>
      </c>
      <c r="I14" s="38">
        <f t="shared" si="8"/>
        <v>1963.3333333333333</v>
      </c>
      <c r="J14" s="24">
        <f t="shared" si="9"/>
        <v>55.075705472861017</v>
      </c>
      <c r="K14" s="24">
        <f t="shared" si="10"/>
        <v>2.8052142006550604</v>
      </c>
      <c r="L14" s="25">
        <f t="shared" si="11"/>
        <v>1963.3333333333333</v>
      </c>
      <c r="P14" s="13"/>
      <c r="Q14" s="13"/>
      <c r="R14" s="30"/>
      <c r="S14" s="30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x14ac:dyDescent="0.3">
      <c r="A15" s="49" t="s">
        <v>14</v>
      </c>
      <c r="B15" s="50"/>
      <c r="C15" s="49"/>
      <c r="D15" s="49"/>
      <c r="E15" s="49"/>
      <c r="F15" s="50"/>
      <c r="G15" s="50"/>
      <c r="H15" s="50"/>
      <c r="I15" s="49"/>
      <c r="J15" s="49"/>
      <c r="K15" s="49"/>
      <c r="L15" s="40">
        <f>SUM(L6:L14)</f>
        <v>16226.666666666664</v>
      </c>
      <c r="M15" s="14"/>
      <c r="N15" s="14"/>
      <c r="O15" s="14"/>
      <c r="P15" s="10"/>
      <c r="Q15" s="10"/>
      <c r="R15" s="11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54" s="15" customFormat="1" ht="78.75" customHeight="1" x14ac:dyDescent="0.3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16"/>
      <c r="Q16" s="17"/>
      <c r="R16" s="4"/>
      <c r="S16" s="4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s="2" customFormat="1" ht="49.5" customHeight="1" x14ac:dyDescent="0.3">
      <c r="A17" s="47"/>
      <c r="B17" s="47"/>
      <c r="C17" s="18"/>
      <c r="D17" s="18"/>
      <c r="E17" s="19"/>
      <c r="F17" s="20"/>
      <c r="G17" s="21"/>
      <c r="H17" s="22"/>
      <c r="I17" s="48"/>
      <c r="J17" s="48"/>
      <c r="K17" s="48"/>
      <c r="L17" s="48"/>
      <c r="M17" s="48"/>
      <c r="N17" s="48"/>
      <c r="O17" s="48"/>
      <c r="R17" s="4"/>
      <c r="S17" s="4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x14ac:dyDescent="0.3">
      <c r="P18" s="10"/>
      <c r="Q18" s="10"/>
      <c r="R18" s="11"/>
      <c r="S18" s="11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54" x14ac:dyDescent="0.3">
      <c r="P19" s="10"/>
      <c r="Q19" s="10"/>
      <c r="R19" s="11"/>
      <c r="S19" s="11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54" x14ac:dyDescent="0.3">
      <c r="P20" s="10"/>
      <c r="Q20" s="10"/>
      <c r="R20" s="11"/>
      <c r="S20" s="11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54" x14ac:dyDescent="0.3">
      <c r="P21" s="10"/>
      <c r="Q21" s="10"/>
      <c r="R21" s="11"/>
      <c r="S21" s="11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54" x14ac:dyDescent="0.3">
      <c r="P22" s="10"/>
      <c r="Q22" s="10"/>
      <c r="R22" s="11"/>
      <c r="S22" s="11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54" x14ac:dyDescent="0.3">
      <c r="P23" s="10"/>
      <c r="Q23" s="10"/>
      <c r="R23" s="11"/>
      <c r="S23" s="11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54" x14ac:dyDescent="0.3">
      <c r="P24" s="10"/>
      <c r="Q24" s="10"/>
      <c r="R24" s="11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54" x14ac:dyDescent="0.3">
      <c r="P25" s="10"/>
      <c r="Q25" s="10"/>
      <c r="R25" s="11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54" x14ac:dyDescent="0.3">
      <c r="P26" s="10"/>
      <c r="Q26" s="10"/>
      <c r="R26" s="11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54" x14ac:dyDescent="0.3">
      <c r="P27" s="10"/>
      <c r="Q27" s="10"/>
      <c r="R27" s="11"/>
      <c r="S27" s="11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54" x14ac:dyDescent="0.3">
      <c r="P28" s="10"/>
      <c r="Q28" s="10"/>
      <c r="R28" s="11"/>
      <c r="S28" s="11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54" x14ac:dyDescent="0.3">
      <c r="P29" s="10"/>
      <c r="Q29" s="10"/>
      <c r="R29" s="11"/>
      <c r="S29" s="11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54" x14ac:dyDescent="0.3">
      <c r="P30" s="10"/>
      <c r="Q30" s="10"/>
      <c r="R30" s="11"/>
      <c r="S30" s="11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54" x14ac:dyDescent="0.3">
      <c r="P31" s="10"/>
      <c r="Q31" s="10"/>
      <c r="R31" s="11"/>
      <c r="S31" s="11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54" x14ac:dyDescent="0.3">
      <c r="P32" s="10"/>
      <c r="Q32" s="10"/>
      <c r="R32" s="11"/>
      <c r="S32" s="11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6:29" x14ac:dyDescent="0.3">
      <c r="P33" s="10"/>
      <c r="Q33" s="10"/>
      <c r="R33" s="11"/>
      <c r="S33" s="11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6:29" x14ac:dyDescent="0.3">
      <c r="P34" s="10"/>
      <c r="Q34" s="10"/>
      <c r="R34" s="11"/>
      <c r="S34" s="11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6:29" x14ac:dyDescent="0.3">
      <c r="P35" s="10"/>
      <c r="Q35" s="10"/>
      <c r="R35" s="11"/>
      <c r="S35" s="11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6:29" x14ac:dyDescent="0.3">
      <c r="P36" s="10"/>
      <c r="Q36" s="10"/>
      <c r="R36" s="11"/>
      <c r="S36" s="11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6:29" x14ac:dyDescent="0.3">
      <c r="P37" s="10"/>
      <c r="Q37" s="10"/>
      <c r="R37" s="11"/>
      <c r="S37" s="11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6:29" x14ac:dyDescent="0.3">
      <c r="P38" s="10"/>
      <c r="Q38" s="10"/>
      <c r="R38" s="11"/>
      <c r="S38" s="11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6:29" x14ac:dyDescent="0.3">
      <c r="P39" s="10"/>
      <c r="Q39" s="10"/>
      <c r="R39" s="11"/>
      <c r="S39" s="11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6:29" x14ac:dyDescent="0.3">
      <c r="P40" s="10"/>
      <c r="Q40" s="10"/>
      <c r="R40" s="11"/>
      <c r="S40" s="11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6:29" x14ac:dyDescent="0.3">
      <c r="P41" s="10"/>
      <c r="Q41" s="10"/>
      <c r="R41" s="11"/>
      <c r="S41" s="11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6:29" x14ac:dyDescent="0.3">
      <c r="P42" s="10"/>
      <c r="Q42" s="10"/>
      <c r="R42" s="11"/>
      <c r="S42" s="11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6:29" x14ac:dyDescent="0.3">
      <c r="P43" s="10"/>
      <c r="Q43" s="10"/>
      <c r="R43" s="11"/>
      <c r="S43" s="11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6:29" x14ac:dyDescent="0.3">
      <c r="P44" s="10"/>
      <c r="Q44" s="10"/>
      <c r="R44" s="11"/>
      <c r="S44" s="11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6:29" x14ac:dyDescent="0.3">
      <c r="P45" s="10"/>
      <c r="Q45" s="10"/>
      <c r="R45" s="11"/>
      <c r="S45" s="11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6:29" x14ac:dyDescent="0.3">
      <c r="P46" s="10"/>
      <c r="Q46" s="10"/>
      <c r="R46" s="11"/>
      <c r="S46" s="11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6:29" x14ac:dyDescent="0.3">
      <c r="P47" s="10"/>
      <c r="Q47" s="10"/>
      <c r="R47" s="11"/>
      <c r="S47" s="11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6:29" x14ac:dyDescent="0.3">
      <c r="P48" s="10"/>
      <c r="Q48" s="10"/>
      <c r="R48" s="11"/>
      <c r="S48" s="11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6:29" x14ac:dyDescent="0.3">
      <c r="P49" s="10"/>
      <c r="Q49" s="10"/>
      <c r="R49" s="11"/>
      <c r="S49" s="11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6:29" x14ac:dyDescent="0.3">
      <c r="P50" s="10"/>
      <c r="Q50" s="10"/>
      <c r="R50" s="11"/>
      <c r="S50" s="11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6:29" x14ac:dyDescent="0.3">
      <c r="P51" s="10"/>
      <c r="Q51" s="10"/>
      <c r="R51" s="11"/>
      <c r="S51" s="11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6:29" x14ac:dyDescent="0.3">
      <c r="P52" s="10"/>
      <c r="Q52" s="10"/>
      <c r="R52" s="11"/>
      <c r="S52" s="11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6:29" x14ac:dyDescent="0.3">
      <c r="P53" s="10"/>
      <c r="Q53" s="10"/>
      <c r="R53" s="11"/>
      <c r="S53" s="11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6:29" x14ac:dyDescent="0.3">
      <c r="P54" s="10"/>
      <c r="Q54" s="10"/>
      <c r="R54" s="11"/>
      <c r="S54" s="11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6:29" x14ac:dyDescent="0.3">
      <c r="P55" s="10"/>
      <c r="Q55" s="10"/>
      <c r="R55" s="11"/>
      <c r="S55" s="11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6:29" x14ac:dyDescent="0.3">
      <c r="P56" s="10"/>
      <c r="Q56" s="10"/>
      <c r="R56" s="11"/>
      <c r="S56" s="11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6:29" x14ac:dyDescent="0.3">
      <c r="P57" s="10"/>
      <c r="Q57" s="10"/>
      <c r="R57" s="11"/>
      <c r="S57" s="11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6:29" x14ac:dyDescent="0.3">
      <c r="P58" s="10"/>
      <c r="Q58" s="10"/>
      <c r="R58" s="11"/>
      <c r="S58" s="11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6:29" x14ac:dyDescent="0.3">
      <c r="P59" s="10"/>
      <c r="Q59" s="10"/>
      <c r="R59" s="11"/>
      <c r="S59" s="11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6:29" x14ac:dyDescent="0.3">
      <c r="P60" s="10"/>
      <c r="Q60" s="10"/>
      <c r="R60" s="11"/>
      <c r="S60" s="11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6:29" x14ac:dyDescent="0.3">
      <c r="P61" s="10"/>
      <c r="Q61" s="10"/>
      <c r="R61" s="11"/>
      <c r="S61" s="11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6:29" x14ac:dyDescent="0.3">
      <c r="P62" s="10"/>
      <c r="Q62" s="10"/>
      <c r="R62" s="11"/>
      <c r="S62" s="11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6:29" x14ac:dyDescent="0.3">
      <c r="P63" s="10"/>
      <c r="Q63" s="10"/>
      <c r="R63" s="11"/>
      <c r="S63" s="11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6:29" x14ac:dyDescent="0.3">
      <c r="P64" s="10"/>
      <c r="Q64" s="10"/>
      <c r="R64" s="11"/>
      <c r="S64" s="11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6:29" x14ac:dyDescent="0.3">
      <c r="P65" s="10"/>
      <c r="Q65" s="10"/>
      <c r="R65" s="11"/>
      <c r="S65" s="11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6:29" x14ac:dyDescent="0.3">
      <c r="P66" s="10"/>
      <c r="Q66" s="10"/>
      <c r="R66" s="11"/>
      <c r="S66" s="11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6:29" x14ac:dyDescent="0.3">
      <c r="P67" s="10"/>
      <c r="Q67" s="10"/>
      <c r="R67" s="11"/>
      <c r="S67" s="11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6:29" x14ac:dyDescent="0.3">
      <c r="P68" s="10"/>
      <c r="Q68" s="10"/>
      <c r="R68" s="11"/>
      <c r="S68" s="11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6:29" x14ac:dyDescent="0.3">
      <c r="P69" s="10"/>
      <c r="Q69" s="10"/>
      <c r="R69" s="11"/>
      <c r="S69" s="11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6:29" x14ac:dyDescent="0.3">
      <c r="P70" s="10"/>
      <c r="Q70" s="10"/>
      <c r="R70" s="11"/>
      <c r="S70" s="11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6:29" x14ac:dyDescent="0.3">
      <c r="P71" s="10"/>
      <c r="Q71" s="10"/>
      <c r="R71" s="11"/>
      <c r="S71" s="11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6:29" x14ac:dyDescent="0.3">
      <c r="P72" s="10"/>
      <c r="Q72" s="10"/>
      <c r="R72" s="11"/>
      <c r="S72" s="11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6:29" x14ac:dyDescent="0.3">
      <c r="P73" s="10"/>
      <c r="Q73" s="10"/>
      <c r="R73" s="11"/>
      <c r="S73" s="11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6:29" x14ac:dyDescent="0.3">
      <c r="P74" s="10"/>
      <c r="Q74" s="10"/>
      <c r="R74" s="11"/>
      <c r="S74" s="11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6:29" x14ac:dyDescent="0.3">
      <c r="P75" s="10"/>
      <c r="Q75" s="10"/>
      <c r="R75" s="11"/>
      <c r="S75" s="11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6:29" x14ac:dyDescent="0.3">
      <c r="P76" s="10"/>
      <c r="Q76" s="10"/>
      <c r="R76" s="11"/>
      <c r="S76" s="11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6:29" x14ac:dyDescent="0.3">
      <c r="P77" s="10"/>
      <c r="Q77" s="10"/>
      <c r="R77" s="11"/>
      <c r="S77" s="11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6:29" x14ac:dyDescent="0.3">
      <c r="P78" s="10"/>
      <c r="Q78" s="10"/>
      <c r="R78" s="11"/>
      <c r="S78" s="11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6:29" x14ac:dyDescent="0.3">
      <c r="P79" s="10"/>
      <c r="Q79" s="10"/>
      <c r="R79" s="11"/>
      <c r="S79" s="11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6:29" x14ac:dyDescent="0.3">
      <c r="P80" s="10"/>
      <c r="Q80" s="10"/>
      <c r="R80" s="11"/>
      <c r="S80" s="11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6:29" x14ac:dyDescent="0.3">
      <c r="P81" s="10"/>
      <c r="Q81" s="10"/>
      <c r="R81" s="11"/>
      <c r="S81" s="11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6:29" x14ac:dyDescent="0.3">
      <c r="P82" s="10"/>
      <c r="Q82" s="10"/>
      <c r="R82" s="11"/>
      <c r="S82" s="11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6:29" x14ac:dyDescent="0.3">
      <c r="P83" s="10"/>
      <c r="Q83" s="10"/>
      <c r="R83" s="11"/>
      <c r="S83" s="11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6:29" x14ac:dyDescent="0.3">
      <c r="P84" s="10"/>
      <c r="Q84" s="10"/>
      <c r="R84" s="11"/>
      <c r="S84" s="11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6:29" x14ac:dyDescent="0.3">
      <c r="P85" s="10"/>
      <c r="Q85" s="10"/>
      <c r="R85" s="11"/>
      <c r="S85" s="11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6:29" x14ac:dyDescent="0.3">
      <c r="P86" s="10"/>
      <c r="Q86" s="10"/>
      <c r="R86" s="11"/>
      <c r="S86" s="11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6:29" x14ac:dyDescent="0.3">
      <c r="P87" s="10"/>
      <c r="Q87" s="10"/>
      <c r="R87" s="11"/>
      <c r="S87" s="11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6:29" x14ac:dyDescent="0.3">
      <c r="P88" s="10"/>
      <c r="Q88" s="10"/>
      <c r="R88" s="11"/>
      <c r="S88" s="11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6:29" x14ac:dyDescent="0.3">
      <c r="P89" s="10"/>
      <c r="Q89" s="10"/>
      <c r="R89" s="11"/>
      <c r="S89" s="11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6:29" x14ac:dyDescent="0.3">
      <c r="P90" s="10"/>
      <c r="Q90" s="10"/>
      <c r="R90" s="11"/>
      <c r="S90" s="11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6:29" x14ac:dyDescent="0.3">
      <c r="P91" s="10"/>
      <c r="Q91" s="10"/>
      <c r="R91" s="11"/>
      <c r="S91" s="11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6:29" x14ac:dyDescent="0.3">
      <c r="P92" s="10"/>
      <c r="Q92" s="10"/>
      <c r="R92" s="11"/>
      <c r="S92" s="11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6:29" x14ac:dyDescent="0.3">
      <c r="P93" s="10"/>
      <c r="Q93" s="10"/>
      <c r="R93" s="11"/>
      <c r="S93" s="11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6:29" x14ac:dyDescent="0.3">
      <c r="P94" s="10"/>
      <c r="Q94" s="10"/>
      <c r="R94" s="11"/>
      <c r="S94" s="11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6:29" x14ac:dyDescent="0.3">
      <c r="P95" s="10"/>
      <c r="Q95" s="10"/>
      <c r="R95" s="11"/>
      <c r="S95" s="11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6:29" x14ac:dyDescent="0.3">
      <c r="P96" s="10"/>
      <c r="Q96" s="10"/>
      <c r="R96" s="11"/>
      <c r="S96" s="11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6:29" x14ac:dyDescent="0.3">
      <c r="P97" s="10"/>
      <c r="Q97" s="10"/>
      <c r="R97" s="11"/>
      <c r="S97" s="11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6:29" x14ac:dyDescent="0.3">
      <c r="P98" s="10"/>
      <c r="Q98" s="10"/>
      <c r="R98" s="11"/>
      <c r="S98" s="11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6:29" x14ac:dyDescent="0.3">
      <c r="P99" s="10"/>
      <c r="Q99" s="10"/>
      <c r="R99" s="11"/>
      <c r="S99" s="11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6:29" x14ac:dyDescent="0.3">
      <c r="P100" s="10"/>
      <c r="Q100" s="10"/>
      <c r="R100" s="11"/>
      <c r="S100" s="11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6:29" x14ac:dyDescent="0.3">
      <c r="P101" s="10"/>
      <c r="Q101" s="10"/>
      <c r="R101" s="11"/>
      <c r="S101" s="11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6:29" x14ac:dyDescent="0.3">
      <c r="P102" s="10"/>
      <c r="Q102" s="10"/>
      <c r="R102" s="11"/>
      <c r="S102" s="11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6:29" x14ac:dyDescent="0.3">
      <c r="P103" s="10"/>
      <c r="Q103" s="10"/>
      <c r="R103" s="11"/>
      <c r="S103" s="11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6:29" x14ac:dyDescent="0.3">
      <c r="P104" s="10"/>
      <c r="Q104" s="10"/>
      <c r="R104" s="11"/>
      <c r="S104" s="11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6:29" x14ac:dyDescent="0.3">
      <c r="P105" s="10"/>
      <c r="Q105" s="10"/>
      <c r="R105" s="11"/>
      <c r="S105" s="11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6:29" x14ac:dyDescent="0.3">
      <c r="P106" s="10"/>
      <c r="Q106" s="10"/>
      <c r="R106" s="11"/>
      <c r="S106" s="11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6:29" x14ac:dyDescent="0.3">
      <c r="P107" s="10"/>
      <c r="Q107" s="10"/>
      <c r="R107" s="11"/>
      <c r="S107" s="11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6:29" x14ac:dyDescent="0.3">
      <c r="P108" s="10"/>
      <c r="Q108" s="10"/>
      <c r="R108" s="11"/>
      <c r="S108" s="11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6:29" x14ac:dyDescent="0.3">
      <c r="P109" s="10"/>
      <c r="Q109" s="10"/>
      <c r="R109" s="11"/>
      <c r="S109" s="11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6:29" x14ac:dyDescent="0.3">
      <c r="P110" s="10"/>
      <c r="Q110" s="10"/>
      <c r="R110" s="11"/>
      <c r="S110" s="11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6:29" x14ac:dyDescent="0.3">
      <c r="P111" s="10"/>
      <c r="Q111" s="10"/>
      <c r="R111" s="11"/>
      <c r="S111" s="11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6:29" x14ac:dyDescent="0.3">
      <c r="P112" s="10"/>
      <c r="Q112" s="10"/>
      <c r="R112" s="11"/>
      <c r="S112" s="11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6:29" x14ac:dyDescent="0.3">
      <c r="P113" s="10"/>
      <c r="Q113" s="10"/>
      <c r="R113" s="11"/>
      <c r="S113" s="11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6:29" x14ac:dyDescent="0.3">
      <c r="P114" s="10"/>
      <c r="Q114" s="10"/>
      <c r="R114" s="11"/>
      <c r="S114" s="11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6:29" x14ac:dyDescent="0.3">
      <c r="P115" s="10"/>
      <c r="Q115" s="10"/>
      <c r="R115" s="11"/>
      <c r="S115" s="11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6:29" x14ac:dyDescent="0.3">
      <c r="P116" s="10"/>
      <c r="Q116" s="10"/>
      <c r="R116" s="11"/>
      <c r="S116" s="11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6:29" x14ac:dyDescent="0.3">
      <c r="P117" s="10"/>
      <c r="Q117" s="10"/>
      <c r="R117" s="11"/>
      <c r="S117" s="11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6:29" x14ac:dyDescent="0.3">
      <c r="P118" s="10"/>
      <c r="Q118" s="10"/>
      <c r="R118" s="11"/>
      <c r="S118" s="11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6:29" x14ac:dyDescent="0.3">
      <c r="P119" s="10"/>
      <c r="Q119" s="10"/>
      <c r="R119" s="11"/>
      <c r="S119" s="11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6:29" x14ac:dyDescent="0.3">
      <c r="P120" s="10"/>
      <c r="Q120" s="10"/>
      <c r="R120" s="11"/>
      <c r="S120" s="11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6:29" x14ac:dyDescent="0.3">
      <c r="P121" s="10"/>
      <c r="Q121" s="10"/>
      <c r="R121" s="11"/>
      <c r="S121" s="11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6:29" x14ac:dyDescent="0.3">
      <c r="P122" s="10"/>
      <c r="Q122" s="10"/>
      <c r="R122" s="11"/>
      <c r="S122" s="11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6:29" x14ac:dyDescent="0.3">
      <c r="P123" s="10"/>
      <c r="Q123" s="10"/>
      <c r="R123" s="11"/>
      <c r="S123" s="11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6:29" x14ac:dyDescent="0.3">
      <c r="P124" s="10"/>
      <c r="Q124" s="10"/>
      <c r="R124" s="11"/>
      <c r="S124" s="11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6:29" x14ac:dyDescent="0.3">
      <c r="P125" s="10"/>
      <c r="Q125" s="10"/>
      <c r="R125" s="11"/>
      <c r="S125" s="11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6:29" x14ac:dyDescent="0.3">
      <c r="P126" s="10"/>
      <c r="Q126" s="10"/>
      <c r="R126" s="11"/>
      <c r="S126" s="11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6:29" x14ac:dyDescent="0.3">
      <c r="P127" s="10"/>
      <c r="Q127" s="10"/>
      <c r="R127" s="11"/>
      <c r="S127" s="11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6:29" x14ac:dyDescent="0.3">
      <c r="P128" s="10"/>
      <c r="Q128" s="10"/>
      <c r="R128" s="11"/>
      <c r="S128" s="11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6:29" x14ac:dyDescent="0.3">
      <c r="P129" s="10"/>
      <c r="Q129" s="10"/>
      <c r="R129" s="11"/>
      <c r="S129" s="11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6:29" x14ac:dyDescent="0.3">
      <c r="P130" s="10"/>
      <c r="Q130" s="10"/>
      <c r="R130" s="11"/>
      <c r="S130" s="11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6:29" x14ac:dyDescent="0.3">
      <c r="P131" s="10"/>
      <c r="Q131" s="10"/>
      <c r="R131" s="11"/>
      <c r="S131" s="11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6:29" x14ac:dyDescent="0.3">
      <c r="P132" s="10"/>
      <c r="Q132" s="10"/>
      <c r="R132" s="11"/>
      <c r="S132" s="11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6:29" x14ac:dyDescent="0.3">
      <c r="P133" s="10"/>
      <c r="Q133" s="10"/>
      <c r="R133" s="11"/>
      <c r="S133" s="11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6:29" x14ac:dyDescent="0.3">
      <c r="P134" s="10"/>
      <c r="Q134" s="10"/>
      <c r="R134" s="11"/>
      <c r="S134" s="11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6:29" x14ac:dyDescent="0.3">
      <c r="P135" s="10"/>
      <c r="Q135" s="10"/>
      <c r="R135" s="11"/>
      <c r="S135" s="11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6:29" x14ac:dyDescent="0.3">
      <c r="P136" s="10"/>
      <c r="Q136" s="10"/>
      <c r="R136" s="11"/>
      <c r="S136" s="11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6:29" x14ac:dyDescent="0.3">
      <c r="P137" s="10"/>
      <c r="Q137" s="10"/>
      <c r="R137" s="11"/>
      <c r="S137" s="11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6:29" x14ac:dyDescent="0.3">
      <c r="P138" s="10"/>
      <c r="Q138" s="10"/>
      <c r="R138" s="11"/>
      <c r="S138" s="11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6:29" x14ac:dyDescent="0.3">
      <c r="P139" s="10"/>
      <c r="Q139" s="10"/>
      <c r="R139" s="11"/>
      <c r="S139" s="11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6:29" x14ac:dyDescent="0.3">
      <c r="P140" s="10"/>
      <c r="Q140" s="10"/>
      <c r="R140" s="11"/>
      <c r="S140" s="11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6:29" x14ac:dyDescent="0.3">
      <c r="P141" s="10"/>
      <c r="Q141" s="10"/>
      <c r="R141" s="11"/>
      <c r="S141" s="11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6:29" x14ac:dyDescent="0.3">
      <c r="P142" s="10"/>
      <c r="Q142" s="10"/>
      <c r="R142" s="11"/>
      <c r="S142" s="11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6:29" x14ac:dyDescent="0.3">
      <c r="P143" s="10"/>
      <c r="Q143" s="10"/>
      <c r="R143" s="11"/>
      <c r="S143" s="11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6:29" x14ac:dyDescent="0.3">
      <c r="P144" s="10"/>
      <c r="Q144" s="10"/>
      <c r="R144" s="11"/>
      <c r="S144" s="11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6:29" x14ac:dyDescent="0.3">
      <c r="P145" s="10"/>
      <c r="Q145" s="10"/>
      <c r="R145" s="11"/>
      <c r="S145" s="11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6:29" x14ac:dyDescent="0.3">
      <c r="P146" s="10"/>
      <c r="Q146" s="10"/>
      <c r="R146" s="11"/>
      <c r="S146" s="11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6:29" x14ac:dyDescent="0.3">
      <c r="P147" s="10"/>
      <c r="Q147" s="10"/>
      <c r="R147" s="11"/>
      <c r="S147" s="11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6:29" x14ac:dyDescent="0.3">
      <c r="P148" s="10"/>
      <c r="Q148" s="10"/>
      <c r="R148" s="11"/>
      <c r="S148" s="11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6:29" x14ac:dyDescent="0.3">
      <c r="P149" s="10"/>
      <c r="Q149" s="10"/>
      <c r="R149" s="11"/>
      <c r="S149" s="11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6:29" x14ac:dyDescent="0.3">
      <c r="P150" s="10"/>
      <c r="Q150" s="10"/>
      <c r="R150" s="11"/>
      <c r="S150" s="11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6:29" x14ac:dyDescent="0.3">
      <c r="P151" s="10"/>
      <c r="Q151" s="10"/>
      <c r="R151" s="11"/>
      <c r="S151" s="11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6:29" x14ac:dyDescent="0.3">
      <c r="P152" s="10"/>
      <c r="Q152" s="10"/>
      <c r="R152" s="11"/>
      <c r="S152" s="11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6:29" x14ac:dyDescent="0.3">
      <c r="P153" s="10"/>
      <c r="Q153" s="10"/>
      <c r="R153" s="11"/>
      <c r="S153" s="11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6:29" x14ac:dyDescent="0.3">
      <c r="P154" s="10"/>
      <c r="Q154" s="10"/>
      <c r="R154" s="11"/>
      <c r="S154" s="11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6:29" x14ac:dyDescent="0.3">
      <c r="P155" s="10"/>
      <c r="Q155" s="10"/>
      <c r="R155" s="11"/>
      <c r="S155" s="11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6:29" x14ac:dyDescent="0.3">
      <c r="P156" s="10"/>
      <c r="Q156" s="10"/>
      <c r="R156" s="11"/>
      <c r="S156" s="11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6:29" x14ac:dyDescent="0.3">
      <c r="P157" s="10"/>
      <c r="Q157" s="10"/>
      <c r="R157" s="11"/>
      <c r="S157" s="11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6:29" x14ac:dyDescent="0.3">
      <c r="P158" s="10"/>
      <c r="Q158" s="10"/>
      <c r="R158" s="11"/>
      <c r="S158" s="11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6:29" x14ac:dyDescent="0.3">
      <c r="P159" s="10"/>
      <c r="Q159" s="10"/>
      <c r="R159" s="11"/>
      <c r="S159" s="11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6:29" x14ac:dyDescent="0.3">
      <c r="P160" s="10"/>
      <c r="Q160" s="10"/>
      <c r="R160" s="11"/>
      <c r="S160" s="11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6:29" x14ac:dyDescent="0.3">
      <c r="P161" s="10"/>
      <c r="Q161" s="10"/>
      <c r="R161" s="11"/>
      <c r="S161" s="11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6:29" x14ac:dyDescent="0.3">
      <c r="P162" s="10"/>
      <c r="Q162" s="10"/>
      <c r="R162" s="11"/>
      <c r="S162" s="11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6:29" x14ac:dyDescent="0.3">
      <c r="P163" s="10"/>
      <c r="Q163" s="10"/>
      <c r="R163" s="11"/>
      <c r="S163" s="11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6:29" x14ac:dyDescent="0.3">
      <c r="P164" s="10"/>
      <c r="Q164" s="10"/>
      <c r="R164" s="11"/>
      <c r="S164" s="11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6:29" x14ac:dyDescent="0.3">
      <c r="P165" s="10"/>
      <c r="Q165" s="10"/>
      <c r="R165" s="11"/>
      <c r="S165" s="11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6:29" x14ac:dyDescent="0.3">
      <c r="P166" s="10"/>
      <c r="Q166" s="10"/>
      <c r="R166" s="11"/>
      <c r="S166" s="11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6:29" x14ac:dyDescent="0.3">
      <c r="P167" s="10"/>
      <c r="Q167" s="10"/>
      <c r="R167" s="11"/>
      <c r="S167" s="11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6:29" x14ac:dyDescent="0.3">
      <c r="P168" s="10"/>
      <c r="Q168" s="10"/>
      <c r="R168" s="11"/>
      <c r="S168" s="11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6:29" x14ac:dyDescent="0.3">
      <c r="P169" s="10"/>
      <c r="Q169" s="10"/>
      <c r="R169" s="11"/>
      <c r="S169" s="11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6:29" x14ac:dyDescent="0.3">
      <c r="P170" s="10"/>
      <c r="Q170" s="10"/>
      <c r="R170" s="11"/>
      <c r="S170" s="11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6:29" x14ac:dyDescent="0.3">
      <c r="P171" s="10"/>
      <c r="Q171" s="10"/>
      <c r="R171" s="11"/>
      <c r="S171" s="11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6:29" x14ac:dyDescent="0.3">
      <c r="P172" s="10"/>
      <c r="Q172" s="10"/>
      <c r="R172" s="11"/>
      <c r="S172" s="11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6:29" x14ac:dyDescent="0.3">
      <c r="P173" s="10"/>
      <c r="Q173" s="10"/>
      <c r="R173" s="11"/>
      <c r="S173" s="11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6:29" x14ac:dyDescent="0.3">
      <c r="P174" s="10"/>
      <c r="Q174" s="10"/>
      <c r="R174" s="11"/>
      <c r="S174" s="11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6:29" x14ac:dyDescent="0.3">
      <c r="P175" s="10"/>
      <c r="Q175" s="10"/>
      <c r="R175" s="11"/>
      <c r="S175" s="11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6:29" x14ac:dyDescent="0.3">
      <c r="P176" s="10"/>
      <c r="Q176" s="10"/>
      <c r="R176" s="11"/>
      <c r="S176" s="11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6:29" x14ac:dyDescent="0.3">
      <c r="P177" s="10"/>
      <c r="Q177" s="10"/>
      <c r="R177" s="11"/>
      <c r="S177" s="11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6:29" x14ac:dyDescent="0.3">
      <c r="P178" s="10"/>
      <c r="Q178" s="10"/>
      <c r="R178" s="11"/>
      <c r="S178" s="11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6:29" x14ac:dyDescent="0.3">
      <c r="P179" s="10"/>
      <c r="Q179" s="10"/>
      <c r="R179" s="11"/>
      <c r="S179" s="11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6:29" x14ac:dyDescent="0.3">
      <c r="P180" s="10"/>
      <c r="Q180" s="10"/>
      <c r="R180" s="11"/>
      <c r="S180" s="11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6:29" x14ac:dyDescent="0.3">
      <c r="P181" s="10"/>
      <c r="Q181" s="10"/>
      <c r="R181" s="11"/>
      <c r="S181" s="11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6:29" x14ac:dyDescent="0.3">
      <c r="P182" s="10"/>
      <c r="Q182" s="10"/>
      <c r="R182" s="11"/>
      <c r="S182" s="11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6:29" x14ac:dyDescent="0.3">
      <c r="P183" s="10"/>
      <c r="Q183" s="10"/>
      <c r="R183" s="11"/>
      <c r="S183" s="11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6:29" x14ac:dyDescent="0.3">
      <c r="P184" s="10"/>
      <c r="Q184" s="10"/>
      <c r="R184" s="11"/>
      <c r="S184" s="11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6:29" x14ac:dyDescent="0.3">
      <c r="P185" s="10"/>
      <c r="Q185" s="10"/>
      <c r="R185" s="11"/>
      <c r="S185" s="11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6:29" x14ac:dyDescent="0.3">
      <c r="P186" s="10"/>
      <c r="Q186" s="10"/>
      <c r="R186" s="11"/>
      <c r="S186" s="11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6:29" x14ac:dyDescent="0.3">
      <c r="P187" s="10"/>
      <c r="Q187" s="10"/>
      <c r="R187" s="11"/>
      <c r="S187" s="11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6:29" x14ac:dyDescent="0.3">
      <c r="P188" s="10"/>
      <c r="Q188" s="10"/>
      <c r="R188" s="11"/>
      <c r="S188" s="11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6:29" x14ac:dyDescent="0.3">
      <c r="P189" s="10"/>
      <c r="Q189" s="10"/>
      <c r="R189" s="11"/>
      <c r="S189" s="11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6:29" x14ac:dyDescent="0.3">
      <c r="P190" s="10"/>
      <c r="Q190" s="10"/>
      <c r="R190" s="11"/>
      <c r="S190" s="11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6:29" x14ac:dyDescent="0.3">
      <c r="P191" s="10"/>
      <c r="Q191" s="10"/>
      <c r="R191" s="11"/>
      <c r="S191" s="11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6:29" x14ac:dyDescent="0.3">
      <c r="P192" s="10"/>
      <c r="Q192" s="10"/>
      <c r="R192" s="11"/>
      <c r="S192" s="11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6:29" x14ac:dyDescent="0.3">
      <c r="P193" s="10"/>
      <c r="Q193" s="10"/>
      <c r="R193" s="11"/>
      <c r="S193" s="11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6:29" x14ac:dyDescent="0.3">
      <c r="P194" s="10"/>
      <c r="Q194" s="10"/>
      <c r="R194" s="11"/>
      <c r="S194" s="11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6:29" x14ac:dyDescent="0.3">
      <c r="P195" s="10"/>
      <c r="Q195" s="10"/>
      <c r="R195" s="11"/>
      <c r="S195" s="11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6:29" x14ac:dyDescent="0.3">
      <c r="P196" s="10"/>
      <c r="Q196" s="10"/>
      <c r="R196" s="11"/>
      <c r="S196" s="11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6:29" x14ac:dyDescent="0.3">
      <c r="P197" s="10"/>
      <c r="Q197" s="10"/>
      <c r="R197" s="11"/>
      <c r="S197" s="11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6:29" x14ac:dyDescent="0.3">
      <c r="P198" s="10"/>
      <c r="Q198" s="10"/>
      <c r="R198" s="11"/>
      <c r="S198" s="11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6:29" x14ac:dyDescent="0.3">
      <c r="P199" s="10"/>
      <c r="Q199" s="10"/>
      <c r="R199" s="11"/>
      <c r="S199" s="11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6:29" x14ac:dyDescent="0.3">
      <c r="P200" s="10"/>
      <c r="Q200" s="10"/>
      <c r="R200" s="11"/>
      <c r="S200" s="11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6:29" x14ac:dyDescent="0.3">
      <c r="P201" s="10"/>
      <c r="Q201" s="10"/>
      <c r="R201" s="11"/>
      <c r="S201" s="11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6:29" x14ac:dyDescent="0.3">
      <c r="P202" s="10"/>
      <c r="Q202" s="10"/>
      <c r="R202" s="11"/>
      <c r="S202" s="11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6:29" x14ac:dyDescent="0.3">
      <c r="P203" s="10"/>
      <c r="Q203" s="10"/>
      <c r="R203" s="11"/>
      <c r="S203" s="11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6:29" x14ac:dyDescent="0.3">
      <c r="P204" s="10"/>
      <c r="Q204" s="10"/>
      <c r="R204" s="11"/>
      <c r="S204" s="11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6:29" x14ac:dyDescent="0.3">
      <c r="P205" s="10"/>
      <c r="Q205" s="10"/>
      <c r="R205" s="11"/>
      <c r="S205" s="11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6:29" x14ac:dyDescent="0.3">
      <c r="P206" s="10"/>
      <c r="Q206" s="10"/>
      <c r="R206" s="11"/>
      <c r="S206" s="11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6:29" x14ac:dyDescent="0.3">
      <c r="P207" s="10"/>
      <c r="Q207" s="10"/>
      <c r="R207" s="11"/>
      <c r="S207" s="11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6:29" x14ac:dyDescent="0.3">
      <c r="P208" s="10"/>
      <c r="Q208" s="10"/>
      <c r="R208" s="11"/>
      <c r="S208" s="11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6:29" x14ac:dyDescent="0.3">
      <c r="P209" s="10"/>
      <c r="Q209" s="10"/>
      <c r="R209" s="11"/>
      <c r="S209" s="11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6:29" x14ac:dyDescent="0.3">
      <c r="P210" s="10"/>
      <c r="Q210" s="10"/>
      <c r="R210" s="11"/>
      <c r="S210" s="11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6:29" x14ac:dyDescent="0.3">
      <c r="P211" s="10"/>
      <c r="Q211" s="10"/>
      <c r="R211" s="11"/>
      <c r="S211" s="11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6:29" x14ac:dyDescent="0.3">
      <c r="P212" s="10"/>
      <c r="Q212" s="10"/>
      <c r="R212" s="11"/>
      <c r="S212" s="11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6:29" x14ac:dyDescent="0.3">
      <c r="P213" s="10"/>
      <c r="Q213" s="10"/>
      <c r="R213" s="11"/>
      <c r="S213" s="11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6:29" x14ac:dyDescent="0.3">
      <c r="P214" s="10"/>
      <c r="Q214" s="10"/>
      <c r="R214" s="11"/>
      <c r="S214" s="11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6:29" x14ac:dyDescent="0.3">
      <c r="P215" s="10"/>
      <c r="Q215" s="10"/>
      <c r="R215" s="11"/>
      <c r="S215" s="11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6:29" x14ac:dyDescent="0.3">
      <c r="P216" s="10"/>
      <c r="Q216" s="10"/>
      <c r="R216" s="11"/>
      <c r="S216" s="11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6:29" x14ac:dyDescent="0.3">
      <c r="P217" s="10"/>
      <c r="Q217" s="10"/>
      <c r="R217" s="11"/>
      <c r="S217" s="11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6:29" x14ac:dyDescent="0.3">
      <c r="P218" s="10"/>
      <c r="Q218" s="10"/>
      <c r="R218" s="11"/>
      <c r="S218" s="11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6:29" x14ac:dyDescent="0.3">
      <c r="P219" s="10"/>
      <c r="Q219" s="10"/>
      <c r="R219" s="11"/>
      <c r="S219" s="11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6:29" x14ac:dyDescent="0.3">
      <c r="P220" s="10"/>
      <c r="Q220" s="10"/>
      <c r="R220" s="11"/>
      <c r="S220" s="11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6:29" x14ac:dyDescent="0.3">
      <c r="P221" s="10"/>
      <c r="Q221" s="10"/>
      <c r="R221" s="11"/>
      <c r="S221" s="11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6:29" x14ac:dyDescent="0.3">
      <c r="P222" s="10"/>
      <c r="Q222" s="10"/>
      <c r="R222" s="11"/>
      <c r="S222" s="11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6:29" x14ac:dyDescent="0.3">
      <c r="P223" s="10"/>
      <c r="Q223" s="10"/>
      <c r="R223" s="11"/>
      <c r="S223" s="11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6:29" x14ac:dyDescent="0.3">
      <c r="P224" s="10"/>
      <c r="Q224" s="10"/>
      <c r="R224" s="11"/>
      <c r="S224" s="11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6:29" x14ac:dyDescent="0.3">
      <c r="P225" s="10"/>
      <c r="Q225" s="10"/>
      <c r="R225" s="11"/>
      <c r="S225" s="11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6:29" x14ac:dyDescent="0.3">
      <c r="P226" s="10"/>
      <c r="Q226" s="10"/>
      <c r="R226" s="11"/>
      <c r="S226" s="11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6:29" x14ac:dyDescent="0.3">
      <c r="P227" s="10"/>
      <c r="Q227" s="10"/>
      <c r="R227" s="11"/>
      <c r="S227" s="11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6:29" x14ac:dyDescent="0.3">
      <c r="P228" s="10"/>
      <c r="Q228" s="10"/>
      <c r="R228" s="11"/>
      <c r="S228" s="11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6:29" x14ac:dyDescent="0.3">
      <c r="P229" s="10"/>
      <c r="Q229" s="10"/>
      <c r="R229" s="11"/>
      <c r="S229" s="11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6:29" x14ac:dyDescent="0.3">
      <c r="P230" s="10"/>
      <c r="Q230" s="10"/>
      <c r="R230" s="11"/>
      <c r="S230" s="11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6:29" x14ac:dyDescent="0.3">
      <c r="P231" s="10"/>
      <c r="Q231" s="10"/>
      <c r="R231" s="11"/>
      <c r="S231" s="11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6:29" x14ac:dyDescent="0.3">
      <c r="P232" s="10"/>
      <c r="Q232" s="10"/>
      <c r="R232" s="11"/>
      <c r="S232" s="11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6:29" x14ac:dyDescent="0.3">
      <c r="P233" s="10"/>
      <c r="Q233" s="10"/>
      <c r="R233" s="11"/>
      <c r="S233" s="11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6:29" x14ac:dyDescent="0.3">
      <c r="P234" s="10"/>
      <c r="Q234" s="10"/>
      <c r="R234" s="11"/>
      <c r="S234" s="11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6:29" x14ac:dyDescent="0.3">
      <c r="P235" s="10"/>
      <c r="Q235" s="10"/>
      <c r="R235" s="11"/>
      <c r="S235" s="11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6:29" x14ac:dyDescent="0.3">
      <c r="P236" s="10"/>
      <c r="Q236" s="10"/>
      <c r="R236" s="11"/>
      <c r="S236" s="11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6:29" x14ac:dyDescent="0.3">
      <c r="P237" s="10"/>
      <c r="Q237" s="10"/>
      <c r="R237" s="11"/>
      <c r="S237" s="11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6:29" x14ac:dyDescent="0.3">
      <c r="P238" s="10"/>
      <c r="Q238" s="10"/>
      <c r="R238" s="11"/>
      <c r="S238" s="11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6:29" x14ac:dyDescent="0.3">
      <c r="P239" s="10"/>
      <c r="Q239" s="10"/>
      <c r="R239" s="11"/>
      <c r="S239" s="11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6:29" x14ac:dyDescent="0.3">
      <c r="P240" s="10"/>
      <c r="Q240" s="10"/>
      <c r="R240" s="11"/>
      <c r="S240" s="11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6:29" x14ac:dyDescent="0.3">
      <c r="P241" s="10"/>
      <c r="Q241" s="10"/>
      <c r="R241" s="11"/>
      <c r="S241" s="11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6:29" x14ac:dyDescent="0.3">
      <c r="P242" s="10"/>
      <c r="Q242" s="10"/>
      <c r="R242" s="11"/>
      <c r="S242" s="11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6:29" x14ac:dyDescent="0.3">
      <c r="P243" s="10"/>
      <c r="Q243" s="10"/>
      <c r="R243" s="11"/>
      <c r="S243" s="11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6:29" x14ac:dyDescent="0.3">
      <c r="P244" s="10"/>
      <c r="Q244" s="10"/>
      <c r="R244" s="11"/>
      <c r="S244" s="11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6:29" x14ac:dyDescent="0.3">
      <c r="P245" s="10"/>
      <c r="Q245" s="10"/>
      <c r="R245" s="11"/>
      <c r="S245" s="11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6:29" x14ac:dyDescent="0.3">
      <c r="P246" s="10"/>
      <c r="Q246" s="10"/>
      <c r="R246" s="11"/>
      <c r="S246" s="11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6:29" x14ac:dyDescent="0.3">
      <c r="P247" s="10"/>
      <c r="Q247" s="10"/>
      <c r="R247" s="11"/>
      <c r="S247" s="11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6:29" x14ac:dyDescent="0.3">
      <c r="P248" s="10"/>
      <c r="Q248" s="10"/>
      <c r="R248" s="11"/>
      <c r="S248" s="11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6:29" x14ac:dyDescent="0.3">
      <c r="P249" s="10"/>
      <c r="Q249" s="10"/>
      <c r="R249" s="11"/>
      <c r="S249" s="11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6:29" x14ac:dyDescent="0.3">
      <c r="P250" s="10"/>
      <c r="Q250" s="10"/>
      <c r="R250" s="11"/>
      <c r="S250" s="11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6:29" x14ac:dyDescent="0.3">
      <c r="P251" s="10"/>
      <c r="Q251" s="10"/>
      <c r="R251" s="11"/>
      <c r="S251" s="11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6:29" x14ac:dyDescent="0.3">
      <c r="P252" s="10"/>
      <c r="Q252" s="10"/>
      <c r="R252" s="11"/>
      <c r="S252" s="11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6:29" x14ac:dyDescent="0.3">
      <c r="P253" s="10"/>
      <c r="Q253" s="10"/>
      <c r="R253" s="11"/>
      <c r="S253" s="11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6:29" x14ac:dyDescent="0.3">
      <c r="P254" s="10"/>
      <c r="Q254" s="10"/>
      <c r="R254" s="11"/>
      <c r="S254" s="11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6:29" x14ac:dyDescent="0.3">
      <c r="P255" s="10"/>
      <c r="Q255" s="10"/>
      <c r="R255" s="11"/>
      <c r="S255" s="11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6:29" x14ac:dyDescent="0.3">
      <c r="P256" s="10"/>
      <c r="Q256" s="10"/>
      <c r="R256" s="11"/>
      <c r="S256" s="11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6:29" x14ac:dyDescent="0.3">
      <c r="P257" s="10"/>
      <c r="Q257" s="10"/>
      <c r="R257" s="11"/>
      <c r="S257" s="11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6:29" x14ac:dyDescent="0.3">
      <c r="P258" s="10"/>
      <c r="Q258" s="10"/>
      <c r="R258" s="11"/>
      <c r="S258" s="11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6:29" x14ac:dyDescent="0.3">
      <c r="P259" s="10"/>
      <c r="Q259" s="10"/>
      <c r="R259" s="11"/>
      <c r="S259" s="11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6:29" x14ac:dyDescent="0.3">
      <c r="P260" s="10"/>
      <c r="Q260" s="10"/>
      <c r="R260" s="11"/>
      <c r="S260" s="11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6:29" x14ac:dyDescent="0.3">
      <c r="P261" s="10"/>
      <c r="Q261" s="10"/>
      <c r="R261" s="11"/>
      <c r="S261" s="11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6:29" x14ac:dyDescent="0.3">
      <c r="P262" s="10"/>
      <c r="Q262" s="10"/>
      <c r="R262" s="11"/>
      <c r="S262" s="11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6:29" x14ac:dyDescent="0.3">
      <c r="P263" s="10"/>
      <c r="Q263" s="10"/>
      <c r="R263" s="11"/>
      <c r="S263" s="11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6:29" x14ac:dyDescent="0.3">
      <c r="P264" s="10"/>
      <c r="Q264" s="10"/>
      <c r="R264" s="11"/>
      <c r="S264" s="11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6:29" x14ac:dyDescent="0.3">
      <c r="P265" s="10"/>
      <c r="Q265" s="10"/>
      <c r="R265" s="11"/>
      <c r="S265" s="11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6:29" x14ac:dyDescent="0.3">
      <c r="P266" s="10"/>
      <c r="Q266" s="10"/>
      <c r="R266" s="11"/>
      <c r="S266" s="11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6:29" x14ac:dyDescent="0.3">
      <c r="P267" s="10"/>
      <c r="Q267" s="10"/>
      <c r="R267" s="11"/>
      <c r="S267" s="11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6:29" x14ac:dyDescent="0.3">
      <c r="P268" s="10"/>
      <c r="Q268" s="10"/>
      <c r="R268" s="11"/>
      <c r="S268" s="11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6:29" x14ac:dyDescent="0.3">
      <c r="P269" s="10"/>
      <c r="Q269" s="10"/>
      <c r="R269" s="11"/>
      <c r="S269" s="11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6:29" x14ac:dyDescent="0.3">
      <c r="P270" s="10"/>
      <c r="Q270" s="10"/>
      <c r="R270" s="11"/>
      <c r="S270" s="11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6:29" x14ac:dyDescent="0.3">
      <c r="P271" s="10"/>
      <c r="Q271" s="10"/>
      <c r="R271" s="11"/>
      <c r="S271" s="11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6:29" x14ac:dyDescent="0.3">
      <c r="P272" s="10"/>
      <c r="Q272" s="10"/>
      <c r="R272" s="11"/>
      <c r="S272" s="11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6:29" x14ac:dyDescent="0.3">
      <c r="P273" s="10"/>
      <c r="Q273" s="10"/>
      <c r="R273" s="11"/>
      <c r="S273" s="11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6:29" x14ac:dyDescent="0.3">
      <c r="P274" s="10"/>
      <c r="Q274" s="10"/>
      <c r="R274" s="11"/>
      <c r="S274" s="11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6:29" x14ac:dyDescent="0.3">
      <c r="P275" s="10"/>
      <c r="Q275" s="10"/>
      <c r="R275" s="11"/>
      <c r="S275" s="11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6:29" x14ac:dyDescent="0.3">
      <c r="P276" s="10"/>
      <c r="Q276" s="10"/>
      <c r="R276" s="11"/>
      <c r="S276" s="11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6:29" x14ac:dyDescent="0.3">
      <c r="P277" s="10"/>
      <c r="Q277" s="10"/>
      <c r="R277" s="11"/>
      <c r="S277" s="11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6:29" x14ac:dyDescent="0.3">
      <c r="P278" s="10"/>
      <c r="Q278" s="10"/>
      <c r="R278" s="11"/>
      <c r="S278" s="11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6:29" x14ac:dyDescent="0.3">
      <c r="P279" s="10"/>
      <c r="Q279" s="10"/>
      <c r="R279" s="11"/>
      <c r="S279" s="11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6:29" x14ac:dyDescent="0.3">
      <c r="P280" s="10"/>
      <c r="Q280" s="10"/>
      <c r="R280" s="11"/>
      <c r="S280" s="11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6:29" x14ac:dyDescent="0.3">
      <c r="P281" s="10"/>
      <c r="Q281" s="10"/>
      <c r="R281" s="11"/>
      <c r="S281" s="11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6:29" x14ac:dyDescent="0.3">
      <c r="P282" s="10"/>
      <c r="Q282" s="10"/>
      <c r="R282" s="11"/>
      <c r="S282" s="11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6:29" x14ac:dyDescent="0.3">
      <c r="P283" s="10"/>
      <c r="Q283" s="10"/>
      <c r="R283" s="11"/>
      <c r="S283" s="11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6:29" x14ac:dyDescent="0.3">
      <c r="P284" s="10"/>
      <c r="Q284" s="10"/>
      <c r="R284" s="11"/>
      <c r="S284" s="11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6:29" x14ac:dyDescent="0.3">
      <c r="P285" s="10"/>
      <c r="Q285" s="10"/>
      <c r="R285" s="11"/>
      <c r="S285" s="11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6:29" x14ac:dyDescent="0.3">
      <c r="P286" s="10"/>
      <c r="Q286" s="10"/>
      <c r="R286" s="11"/>
      <c r="S286" s="11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6:29" x14ac:dyDescent="0.3">
      <c r="P287" s="10"/>
      <c r="Q287" s="10"/>
      <c r="R287" s="11"/>
      <c r="S287" s="11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6:29" x14ac:dyDescent="0.3">
      <c r="P288" s="10"/>
      <c r="Q288" s="10"/>
      <c r="R288" s="11"/>
      <c r="S288" s="11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6:29" x14ac:dyDescent="0.3">
      <c r="P289" s="10"/>
      <c r="Q289" s="10"/>
      <c r="R289" s="11"/>
      <c r="S289" s="11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6:29" x14ac:dyDescent="0.3">
      <c r="P290" s="10"/>
      <c r="Q290" s="10"/>
      <c r="R290" s="11"/>
      <c r="S290" s="11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6:29" x14ac:dyDescent="0.3">
      <c r="P291" s="10"/>
      <c r="Q291" s="10"/>
      <c r="R291" s="11"/>
      <c r="S291" s="11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6:29" x14ac:dyDescent="0.3">
      <c r="P292" s="10"/>
      <c r="Q292" s="10"/>
      <c r="R292" s="11"/>
      <c r="S292" s="11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6:29" x14ac:dyDescent="0.3">
      <c r="P293" s="10"/>
      <c r="Q293" s="10"/>
      <c r="R293" s="11"/>
      <c r="S293" s="11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6:29" x14ac:dyDescent="0.3">
      <c r="P294" s="10"/>
      <c r="Q294" s="10"/>
      <c r="R294" s="11"/>
      <c r="S294" s="11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6:29" x14ac:dyDescent="0.3">
      <c r="P295" s="10"/>
      <c r="Q295" s="10"/>
      <c r="R295" s="11"/>
      <c r="S295" s="11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6:29" x14ac:dyDescent="0.3">
      <c r="P296" s="10"/>
      <c r="Q296" s="10"/>
      <c r="R296" s="11"/>
      <c r="S296" s="11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6:29" x14ac:dyDescent="0.3">
      <c r="P297" s="10"/>
      <c r="Q297" s="10"/>
      <c r="R297" s="11"/>
      <c r="S297" s="11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6:29" x14ac:dyDescent="0.3">
      <c r="P298" s="10"/>
      <c r="Q298" s="10"/>
      <c r="R298" s="11"/>
      <c r="S298" s="11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6:29" x14ac:dyDescent="0.3">
      <c r="P299" s="10"/>
      <c r="Q299" s="10"/>
      <c r="R299" s="11"/>
      <c r="S299" s="11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6:29" x14ac:dyDescent="0.3">
      <c r="P300" s="10"/>
      <c r="Q300" s="10"/>
      <c r="R300" s="11"/>
      <c r="S300" s="11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6:29" x14ac:dyDescent="0.3">
      <c r="P301" s="10"/>
      <c r="Q301" s="10"/>
      <c r="R301" s="11"/>
      <c r="S301" s="11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6:29" x14ac:dyDescent="0.3">
      <c r="P302" s="10"/>
      <c r="Q302" s="10"/>
      <c r="R302" s="11"/>
      <c r="S302" s="11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6:29" x14ac:dyDescent="0.3">
      <c r="P303" s="10"/>
      <c r="Q303" s="10"/>
      <c r="R303" s="11"/>
      <c r="S303" s="11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6:29" x14ac:dyDescent="0.3">
      <c r="P304" s="10"/>
      <c r="Q304" s="10"/>
      <c r="R304" s="11"/>
      <c r="S304" s="11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6:29" x14ac:dyDescent="0.3">
      <c r="P305" s="10"/>
      <c r="Q305" s="10"/>
      <c r="R305" s="11"/>
      <c r="S305" s="11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6:29" x14ac:dyDescent="0.3">
      <c r="P306" s="10"/>
      <c r="Q306" s="10"/>
      <c r="R306" s="11"/>
      <c r="S306" s="11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6:29" x14ac:dyDescent="0.3">
      <c r="P307" s="10"/>
      <c r="Q307" s="10"/>
      <c r="R307" s="11"/>
      <c r="S307" s="11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6:29" x14ac:dyDescent="0.3">
      <c r="P308" s="10"/>
      <c r="Q308" s="10"/>
      <c r="R308" s="11"/>
      <c r="S308" s="11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6:29" x14ac:dyDescent="0.3">
      <c r="P309" s="10"/>
      <c r="Q309" s="10"/>
      <c r="R309" s="11"/>
      <c r="S309" s="11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6:29" x14ac:dyDescent="0.3">
      <c r="P310" s="10"/>
      <c r="Q310" s="10"/>
      <c r="R310" s="11"/>
      <c r="S310" s="11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6:29" x14ac:dyDescent="0.3">
      <c r="P311" s="10"/>
      <c r="Q311" s="10"/>
      <c r="R311" s="11"/>
      <c r="S311" s="11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6:29" x14ac:dyDescent="0.3">
      <c r="P312" s="10"/>
      <c r="Q312" s="10"/>
      <c r="R312" s="11"/>
      <c r="S312" s="11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6:29" x14ac:dyDescent="0.3">
      <c r="P313" s="10"/>
      <c r="Q313" s="10"/>
      <c r="R313" s="11"/>
      <c r="S313" s="11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6:29" x14ac:dyDescent="0.3">
      <c r="P314" s="10"/>
      <c r="Q314" s="10"/>
      <c r="R314" s="11"/>
      <c r="S314" s="11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6:29" x14ac:dyDescent="0.3">
      <c r="P315" s="10"/>
      <c r="Q315" s="10"/>
      <c r="R315" s="11"/>
      <c r="S315" s="11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6:29" x14ac:dyDescent="0.3">
      <c r="P316" s="10"/>
      <c r="Q316" s="10"/>
      <c r="R316" s="11"/>
      <c r="S316" s="11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6:29" x14ac:dyDescent="0.3">
      <c r="P317" s="10"/>
      <c r="Q317" s="10"/>
      <c r="R317" s="11"/>
      <c r="S317" s="11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6:29" x14ac:dyDescent="0.3">
      <c r="P318" s="10"/>
      <c r="Q318" s="10"/>
      <c r="R318" s="11"/>
      <c r="S318" s="11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6:29" x14ac:dyDescent="0.3">
      <c r="P319" s="10"/>
      <c r="Q319" s="10"/>
      <c r="R319" s="11"/>
      <c r="S319" s="11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6:29" x14ac:dyDescent="0.3">
      <c r="P320" s="10"/>
      <c r="Q320" s="10"/>
      <c r="R320" s="11"/>
      <c r="S320" s="11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6:29" x14ac:dyDescent="0.3">
      <c r="P321" s="10"/>
      <c r="Q321" s="10"/>
      <c r="R321" s="11"/>
      <c r="S321" s="11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6:29" x14ac:dyDescent="0.3">
      <c r="P322" s="10"/>
      <c r="Q322" s="10"/>
      <c r="R322" s="11"/>
      <c r="S322" s="11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6:29" x14ac:dyDescent="0.3">
      <c r="P323" s="10"/>
      <c r="Q323" s="10"/>
      <c r="R323" s="11"/>
      <c r="S323" s="11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6:29" x14ac:dyDescent="0.3">
      <c r="P324" s="10"/>
      <c r="Q324" s="10"/>
      <c r="R324" s="11"/>
      <c r="S324" s="11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6:29" x14ac:dyDescent="0.3">
      <c r="P325" s="10"/>
      <c r="Q325" s="10"/>
      <c r="R325" s="11"/>
      <c r="S325" s="11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6:29" x14ac:dyDescent="0.3">
      <c r="P326" s="10"/>
      <c r="Q326" s="10"/>
      <c r="R326" s="11"/>
      <c r="S326" s="11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6:29" x14ac:dyDescent="0.3">
      <c r="P327" s="10"/>
      <c r="Q327" s="10"/>
      <c r="R327" s="11"/>
      <c r="S327" s="11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6:29" x14ac:dyDescent="0.3">
      <c r="P328" s="10"/>
      <c r="Q328" s="10"/>
      <c r="R328" s="11"/>
      <c r="S328" s="11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6:29" x14ac:dyDescent="0.3">
      <c r="P329" s="10"/>
      <c r="Q329" s="10"/>
      <c r="R329" s="11"/>
      <c r="S329" s="11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6:29" x14ac:dyDescent="0.3">
      <c r="P330" s="10"/>
      <c r="Q330" s="10"/>
      <c r="R330" s="11"/>
      <c r="S330" s="11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6:29" x14ac:dyDescent="0.3">
      <c r="P331" s="10"/>
      <c r="Q331" s="10"/>
      <c r="R331" s="11"/>
      <c r="S331" s="11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6:29" x14ac:dyDescent="0.3">
      <c r="P332" s="10"/>
      <c r="Q332" s="10"/>
      <c r="R332" s="11"/>
      <c r="S332" s="11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6:29" x14ac:dyDescent="0.3">
      <c r="P333" s="10"/>
      <c r="Q333" s="10"/>
      <c r="R333" s="11"/>
      <c r="S333" s="11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6:29" x14ac:dyDescent="0.3">
      <c r="P334" s="10"/>
      <c r="Q334" s="10"/>
      <c r="R334" s="11"/>
      <c r="S334" s="11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6:29" x14ac:dyDescent="0.3">
      <c r="P335" s="10"/>
      <c r="Q335" s="10"/>
      <c r="R335" s="11"/>
      <c r="S335" s="11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6:29" x14ac:dyDescent="0.3">
      <c r="P336" s="10"/>
      <c r="Q336" s="10"/>
      <c r="R336" s="11"/>
      <c r="S336" s="11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6:29" x14ac:dyDescent="0.3">
      <c r="P337" s="10"/>
      <c r="Q337" s="10"/>
      <c r="R337" s="11"/>
      <c r="S337" s="11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6:29" x14ac:dyDescent="0.3">
      <c r="P338" s="10"/>
      <c r="Q338" s="10"/>
      <c r="R338" s="11"/>
      <c r="S338" s="11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6:29" x14ac:dyDescent="0.3">
      <c r="P339" s="10"/>
      <c r="Q339" s="10"/>
      <c r="R339" s="11"/>
      <c r="S339" s="11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6:29" x14ac:dyDescent="0.3">
      <c r="P340" s="10"/>
      <c r="Q340" s="10"/>
      <c r="R340" s="11"/>
      <c r="S340" s="11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6:29" x14ac:dyDescent="0.3">
      <c r="P341" s="10"/>
      <c r="Q341" s="10"/>
      <c r="R341" s="11"/>
      <c r="S341" s="11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6:29" x14ac:dyDescent="0.3">
      <c r="P342" s="10"/>
      <c r="Q342" s="10"/>
      <c r="R342" s="11"/>
      <c r="S342" s="11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6:29" x14ac:dyDescent="0.3">
      <c r="P343" s="10"/>
      <c r="Q343" s="10"/>
      <c r="R343" s="11"/>
      <c r="S343" s="11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6:29" x14ac:dyDescent="0.3">
      <c r="P344" s="10"/>
      <c r="Q344" s="10"/>
      <c r="R344" s="11"/>
      <c r="S344" s="11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6:29" x14ac:dyDescent="0.3">
      <c r="P345" s="10"/>
      <c r="Q345" s="10"/>
      <c r="R345" s="11"/>
      <c r="S345" s="11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6:29" x14ac:dyDescent="0.3">
      <c r="P346" s="10"/>
      <c r="Q346" s="10"/>
      <c r="R346" s="11"/>
      <c r="S346" s="11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6:29" x14ac:dyDescent="0.3">
      <c r="P347" s="10"/>
      <c r="Q347" s="10"/>
      <c r="R347" s="11"/>
      <c r="S347" s="11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6:29" x14ac:dyDescent="0.3">
      <c r="P348" s="10"/>
      <c r="Q348" s="10"/>
      <c r="R348" s="11"/>
      <c r="S348" s="11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6:29" x14ac:dyDescent="0.3">
      <c r="P349" s="10"/>
      <c r="Q349" s="10"/>
      <c r="R349" s="11"/>
      <c r="S349" s="11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6:29" x14ac:dyDescent="0.3">
      <c r="P350" s="10"/>
      <c r="Q350" s="10"/>
      <c r="R350" s="11"/>
      <c r="S350" s="11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6:29" x14ac:dyDescent="0.3">
      <c r="P351" s="10"/>
      <c r="Q351" s="10"/>
      <c r="R351" s="11"/>
      <c r="S351" s="11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6:29" x14ac:dyDescent="0.3">
      <c r="P352" s="10"/>
      <c r="Q352" s="10"/>
      <c r="R352" s="11"/>
      <c r="S352" s="11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6:29" x14ac:dyDescent="0.3">
      <c r="P353" s="10"/>
      <c r="Q353" s="10"/>
      <c r="R353" s="11"/>
      <c r="S353" s="11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6:29" x14ac:dyDescent="0.3">
      <c r="P354" s="10"/>
      <c r="Q354" s="10"/>
      <c r="R354" s="11"/>
      <c r="S354" s="11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6:29" x14ac:dyDescent="0.3">
      <c r="P355" s="10"/>
      <c r="Q355" s="10"/>
      <c r="R355" s="11"/>
      <c r="S355" s="11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6:29" x14ac:dyDescent="0.3">
      <c r="P356" s="10"/>
      <c r="Q356" s="10"/>
      <c r="R356" s="11"/>
      <c r="S356" s="11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6:29" x14ac:dyDescent="0.3">
      <c r="P357" s="10"/>
      <c r="Q357" s="10"/>
      <c r="R357" s="11"/>
      <c r="S357" s="11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6:29" x14ac:dyDescent="0.3">
      <c r="P358" s="10"/>
      <c r="Q358" s="10"/>
      <c r="R358" s="11"/>
      <c r="S358" s="11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6:29" x14ac:dyDescent="0.3">
      <c r="P359" s="10"/>
      <c r="Q359" s="10"/>
      <c r="R359" s="11"/>
      <c r="S359" s="11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6:29" x14ac:dyDescent="0.3">
      <c r="P360" s="10"/>
      <c r="Q360" s="10"/>
      <c r="R360" s="11"/>
      <c r="S360" s="11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6:29" x14ac:dyDescent="0.3">
      <c r="P361" s="10"/>
      <c r="Q361" s="10"/>
      <c r="R361" s="11"/>
      <c r="S361" s="11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6:29" x14ac:dyDescent="0.3">
      <c r="P362" s="10"/>
      <c r="Q362" s="10"/>
      <c r="R362" s="11"/>
      <c r="S362" s="11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6:29" x14ac:dyDescent="0.3">
      <c r="P363" s="10"/>
      <c r="Q363" s="10"/>
      <c r="R363" s="11"/>
      <c r="S363" s="11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6:29" x14ac:dyDescent="0.3">
      <c r="P364" s="10"/>
      <c r="Q364" s="10"/>
      <c r="R364" s="11"/>
      <c r="S364" s="11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6:29" x14ac:dyDescent="0.3">
      <c r="P365" s="10"/>
      <c r="Q365" s="10"/>
      <c r="R365" s="11"/>
      <c r="S365" s="11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6:29" x14ac:dyDescent="0.3">
      <c r="P366" s="10"/>
      <c r="Q366" s="10"/>
      <c r="R366" s="11"/>
      <c r="S366" s="11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6:29" x14ac:dyDescent="0.3">
      <c r="P367" s="10"/>
      <c r="Q367" s="10"/>
      <c r="R367" s="11"/>
      <c r="S367" s="11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6:29" x14ac:dyDescent="0.3">
      <c r="P368" s="10"/>
      <c r="Q368" s="10"/>
      <c r="R368" s="11"/>
      <c r="S368" s="11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6:29" x14ac:dyDescent="0.3">
      <c r="P369" s="10"/>
      <c r="Q369" s="10"/>
      <c r="R369" s="11"/>
      <c r="S369" s="11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6:29" x14ac:dyDescent="0.3">
      <c r="P370" s="10"/>
      <c r="Q370" s="10"/>
      <c r="R370" s="11"/>
      <c r="S370" s="11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6:29" x14ac:dyDescent="0.3">
      <c r="P371" s="10"/>
      <c r="Q371" s="10"/>
      <c r="R371" s="11"/>
      <c r="S371" s="11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6:29" x14ac:dyDescent="0.3">
      <c r="P372" s="10"/>
      <c r="Q372" s="10"/>
      <c r="R372" s="11"/>
      <c r="S372" s="11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6:29" x14ac:dyDescent="0.3">
      <c r="P373" s="10"/>
      <c r="Q373" s="10"/>
      <c r="R373" s="11"/>
      <c r="S373" s="11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6:29" x14ac:dyDescent="0.3">
      <c r="P374" s="10"/>
      <c r="Q374" s="10"/>
      <c r="R374" s="11"/>
      <c r="S374" s="11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6:29" x14ac:dyDescent="0.3">
      <c r="P375" s="10"/>
      <c r="Q375" s="10"/>
      <c r="R375" s="11"/>
      <c r="S375" s="11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6:29" x14ac:dyDescent="0.3">
      <c r="P376" s="10"/>
      <c r="Q376" s="10"/>
      <c r="R376" s="11"/>
      <c r="S376" s="11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6:29" x14ac:dyDescent="0.3">
      <c r="P377" s="10"/>
      <c r="Q377" s="10"/>
      <c r="R377" s="11"/>
      <c r="S377" s="11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6:29" x14ac:dyDescent="0.3">
      <c r="P378" s="10"/>
      <c r="Q378" s="10"/>
      <c r="R378" s="11"/>
      <c r="S378" s="11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6:29" x14ac:dyDescent="0.3">
      <c r="P379" s="10"/>
      <c r="Q379" s="10"/>
      <c r="R379" s="11"/>
      <c r="S379" s="11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6:29" x14ac:dyDescent="0.3">
      <c r="P380" s="10"/>
      <c r="Q380" s="10"/>
      <c r="R380" s="11"/>
      <c r="S380" s="11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6:29" x14ac:dyDescent="0.3">
      <c r="P381" s="10"/>
      <c r="Q381" s="10"/>
      <c r="R381" s="11"/>
      <c r="S381" s="11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6:29" x14ac:dyDescent="0.3">
      <c r="P382" s="10"/>
      <c r="Q382" s="10"/>
      <c r="R382" s="11"/>
      <c r="S382" s="11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6:29" x14ac:dyDescent="0.3">
      <c r="P383" s="10"/>
      <c r="Q383" s="10"/>
      <c r="R383" s="11"/>
      <c r="S383" s="11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6:29" x14ac:dyDescent="0.3">
      <c r="P384" s="10"/>
      <c r="Q384" s="10"/>
      <c r="R384" s="11"/>
      <c r="S384" s="11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6:29" x14ac:dyDescent="0.3">
      <c r="P385" s="10"/>
      <c r="Q385" s="10"/>
      <c r="R385" s="11"/>
      <c r="S385" s="11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6:29" x14ac:dyDescent="0.3">
      <c r="P386" s="10"/>
      <c r="Q386" s="10"/>
      <c r="R386" s="11"/>
      <c r="S386" s="11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6:29" x14ac:dyDescent="0.3">
      <c r="P387" s="10"/>
      <c r="Q387" s="10"/>
      <c r="R387" s="11"/>
      <c r="S387" s="11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6:29" x14ac:dyDescent="0.3">
      <c r="P388" s="10"/>
      <c r="Q388" s="10"/>
      <c r="R388" s="11"/>
      <c r="S388" s="11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6:29" x14ac:dyDescent="0.3">
      <c r="P389" s="10"/>
      <c r="Q389" s="10"/>
      <c r="R389" s="11"/>
      <c r="S389" s="11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6:29" x14ac:dyDescent="0.3">
      <c r="P390" s="10"/>
      <c r="Q390" s="10"/>
      <c r="R390" s="11"/>
      <c r="S390" s="11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6:29" x14ac:dyDescent="0.3">
      <c r="P391" s="10"/>
      <c r="Q391" s="10"/>
      <c r="R391" s="11"/>
      <c r="S391" s="11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6:29" x14ac:dyDescent="0.3">
      <c r="P392" s="10"/>
      <c r="Q392" s="10"/>
      <c r="R392" s="11"/>
      <c r="S392" s="11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6:29" x14ac:dyDescent="0.3">
      <c r="P393" s="10"/>
      <c r="Q393" s="10"/>
      <c r="R393" s="11"/>
      <c r="S393" s="11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6:29" x14ac:dyDescent="0.3">
      <c r="P394" s="10"/>
      <c r="Q394" s="10"/>
      <c r="R394" s="11"/>
      <c r="S394" s="11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6:29" x14ac:dyDescent="0.3">
      <c r="P395" s="10"/>
      <c r="Q395" s="10"/>
      <c r="R395" s="11"/>
      <c r="S395" s="11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6:29" x14ac:dyDescent="0.3">
      <c r="P396" s="10"/>
      <c r="Q396" s="10"/>
      <c r="R396" s="11"/>
      <c r="S396" s="11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6:29" x14ac:dyDescent="0.3">
      <c r="P397" s="10"/>
      <c r="Q397" s="10"/>
      <c r="R397" s="11"/>
      <c r="S397" s="11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6:29" x14ac:dyDescent="0.3">
      <c r="P398" s="10"/>
      <c r="Q398" s="10"/>
      <c r="R398" s="11"/>
      <c r="S398" s="11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6:29" x14ac:dyDescent="0.3">
      <c r="P399" s="10"/>
      <c r="Q399" s="10"/>
      <c r="R399" s="11"/>
      <c r="S399" s="11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6:29" x14ac:dyDescent="0.3">
      <c r="P400" s="10"/>
      <c r="Q400" s="10"/>
      <c r="R400" s="11"/>
      <c r="S400" s="11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6:29" x14ac:dyDescent="0.3">
      <c r="P401" s="10"/>
      <c r="Q401" s="10"/>
      <c r="R401" s="11"/>
      <c r="S401" s="11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6:29" x14ac:dyDescent="0.3">
      <c r="P402" s="10"/>
      <c r="Q402" s="10"/>
      <c r="R402" s="11"/>
      <c r="S402" s="11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6:29" x14ac:dyDescent="0.3">
      <c r="P403" s="10"/>
      <c r="Q403" s="10"/>
      <c r="R403" s="11"/>
      <c r="S403" s="11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6:29" x14ac:dyDescent="0.3">
      <c r="P404" s="10"/>
      <c r="Q404" s="10"/>
      <c r="R404" s="11"/>
      <c r="S404" s="11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6:29" x14ac:dyDescent="0.3">
      <c r="P405" s="10"/>
      <c r="Q405" s="10"/>
      <c r="R405" s="11"/>
      <c r="S405" s="11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6:29" x14ac:dyDescent="0.3">
      <c r="P406" s="10"/>
      <c r="Q406" s="10"/>
      <c r="R406" s="11"/>
      <c r="S406" s="11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6:29" x14ac:dyDescent="0.3">
      <c r="P407" s="10"/>
      <c r="Q407" s="10"/>
      <c r="R407" s="11"/>
      <c r="S407" s="11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6:29" x14ac:dyDescent="0.3">
      <c r="P408" s="10"/>
      <c r="Q408" s="10"/>
      <c r="R408" s="11"/>
      <c r="S408" s="11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6:29" x14ac:dyDescent="0.3">
      <c r="P409" s="10"/>
      <c r="Q409" s="10"/>
      <c r="R409" s="11"/>
      <c r="S409" s="11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6:29" x14ac:dyDescent="0.3">
      <c r="P410" s="10"/>
      <c r="Q410" s="10"/>
      <c r="R410" s="11"/>
      <c r="S410" s="11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6:29" x14ac:dyDescent="0.3">
      <c r="P411" s="10"/>
      <c r="Q411" s="10"/>
      <c r="R411" s="11"/>
      <c r="S411" s="11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6:29" x14ac:dyDescent="0.3">
      <c r="P412" s="10"/>
      <c r="Q412" s="10"/>
      <c r="R412" s="11"/>
      <c r="S412" s="11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6:29" x14ac:dyDescent="0.3">
      <c r="P413" s="10"/>
      <c r="Q413" s="10"/>
      <c r="R413" s="11"/>
      <c r="S413" s="11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6:29" x14ac:dyDescent="0.3">
      <c r="P414" s="10"/>
      <c r="Q414" s="10"/>
      <c r="R414" s="11"/>
      <c r="S414" s="11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6:29" x14ac:dyDescent="0.3">
      <c r="P415" s="10"/>
      <c r="Q415" s="10"/>
      <c r="R415" s="11"/>
      <c r="S415" s="11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6:29" x14ac:dyDescent="0.3">
      <c r="P416" s="10"/>
      <c r="Q416" s="10"/>
      <c r="R416" s="11"/>
      <c r="S416" s="11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6:29" x14ac:dyDescent="0.3">
      <c r="P417" s="10"/>
      <c r="Q417" s="10"/>
      <c r="R417" s="11"/>
      <c r="S417" s="11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6:29" x14ac:dyDescent="0.3">
      <c r="P418" s="10"/>
      <c r="Q418" s="10"/>
      <c r="R418" s="11"/>
      <c r="S418" s="11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6:29" x14ac:dyDescent="0.3">
      <c r="P419" s="10"/>
      <c r="Q419" s="10"/>
      <c r="R419" s="11"/>
      <c r="S419" s="11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6:29" x14ac:dyDescent="0.3">
      <c r="P420" s="10"/>
      <c r="Q420" s="10"/>
      <c r="R420" s="11"/>
      <c r="S420" s="11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6:29" x14ac:dyDescent="0.3">
      <c r="P421" s="10"/>
      <c r="Q421" s="10"/>
      <c r="R421" s="11"/>
      <c r="S421" s="11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6:29" x14ac:dyDescent="0.3">
      <c r="P422" s="10"/>
      <c r="Q422" s="10"/>
      <c r="R422" s="11"/>
      <c r="S422" s="11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6:29" x14ac:dyDescent="0.3">
      <c r="P423" s="10"/>
      <c r="Q423" s="10"/>
      <c r="R423" s="11"/>
      <c r="S423" s="11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6:29" x14ac:dyDescent="0.3">
      <c r="P424" s="10"/>
      <c r="Q424" s="10"/>
      <c r="R424" s="11"/>
      <c r="S424" s="11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6:29" x14ac:dyDescent="0.3">
      <c r="P425" s="10"/>
      <c r="Q425" s="10"/>
      <c r="R425" s="11"/>
      <c r="S425" s="11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6:29" x14ac:dyDescent="0.3">
      <c r="P426" s="10"/>
      <c r="Q426" s="10"/>
      <c r="R426" s="11"/>
      <c r="S426" s="11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6:29" x14ac:dyDescent="0.3">
      <c r="P427" s="10"/>
      <c r="Q427" s="10"/>
      <c r="R427" s="11"/>
      <c r="S427" s="11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6:29" x14ac:dyDescent="0.3">
      <c r="P428" s="10"/>
      <c r="Q428" s="10"/>
      <c r="R428" s="11"/>
      <c r="S428" s="11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6:29" x14ac:dyDescent="0.3">
      <c r="P429" s="10"/>
      <c r="Q429" s="10"/>
      <c r="R429" s="11"/>
      <c r="S429" s="11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6:29" x14ac:dyDescent="0.3">
      <c r="P430" s="10"/>
      <c r="Q430" s="10"/>
      <c r="R430" s="11"/>
      <c r="S430" s="11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6:29" x14ac:dyDescent="0.3">
      <c r="P431" s="10"/>
      <c r="Q431" s="10"/>
      <c r="R431" s="11"/>
      <c r="S431" s="11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6:29" x14ac:dyDescent="0.3">
      <c r="P432" s="10"/>
      <c r="Q432" s="10"/>
      <c r="R432" s="11"/>
      <c r="S432" s="11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6:29" x14ac:dyDescent="0.3">
      <c r="P433" s="10"/>
      <c r="Q433" s="10"/>
      <c r="R433" s="11"/>
      <c r="S433" s="11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6:29" x14ac:dyDescent="0.3">
      <c r="P434" s="10"/>
      <c r="Q434" s="10"/>
      <c r="R434" s="11"/>
      <c r="S434" s="11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6:29" x14ac:dyDescent="0.3">
      <c r="P435" s="10"/>
      <c r="Q435" s="10"/>
      <c r="R435" s="11"/>
      <c r="S435" s="11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6:29" x14ac:dyDescent="0.3">
      <c r="P436" s="10"/>
      <c r="Q436" s="10"/>
      <c r="R436" s="11"/>
      <c r="S436" s="11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6:29" x14ac:dyDescent="0.3">
      <c r="P437" s="10"/>
      <c r="Q437" s="10"/>
      <c r="R437" s="11"/>
      <c r="S437" s="11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6:29" x14ac:dyDescent="0.3">
      <c r="P438" s="10"/>
      <c r="Q438" s="10"/>
      <c r="R438" s="11"/>
      <c r="S438" s="11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6:29" x14ac:dyDescent="0.3">
      <c r="P439" s="10"/>
      <c r="Q439" s="10"/>
      <c r="R439" s="11"/>
      <c r="S439" s="11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6:29" x14ac:dyDescent="0.3">
      <c r="P440" s="10"/>
      <c r="Q440" s="10"/>
      <c r="R440" s="11"/>
      <c r="S440" s="11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6:29" x14ac:dyDescent="0.3">
      <c r="P441" s="10"/>
      <c r="Q441" s="10"/>
      <c r="R441" s="11"/>
      <c r="S441" s="11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6:29" x14ac:dyDescent="0.3">
      <c r="P442" s="10"/>
      <c r="Q442" s="10"/>
      <c r="R442" s="11"/>
      <c r="S442" s="11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6:29" x14ac:dyDescent="0.3">
      <c r="P443" s="10"/>
      <c r="Q443" s="10"/>
      <c r="R443" s="11"/>
      <c r="S443" s="11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6:29" x14ac:dyDescent="0.3">
      <c r="P444" s="10"/>
      <c r="Q444" s="10"/>
      <c r="R444" s="11"/>
      <c r="S444" s="11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6:29" x14ac:dyDescent="0.3">
      <c r="P445" s="10"/>
      <c r="Q445" s="10"/>
      <c r="R445" s="11"/>
      <c r="S445" s="11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6:29" x14ac:dyDescent="0.3">
      <c r="P446" s="10"/>
      <c r="Q446" s="10"/>
      <c r="R446" s="11"/>
      <c r="S446" s="11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6:29" x14ac:dyDescent="0.3">
      <c r="P447" s="10"/>
      <c r="Q447" s="10"/>
      <c r="R447" s="11"/>
      <c r="S447" s="11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6:29" x14ac:dyDescent="0.3">
      <c r="P448" s="10"/>
      <c r="Q448" s="10"/>
      <c r="R448" s="11"/>
      <c r="S448" s="11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6:29" x14ac:dyDescent="0.3">
      <c r="P449" s="10"/>
      <c r="Q449" s="10"/>
      <c r="R449" s="11"/>
      <c r="S449" s="11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6:29" x14ac:dyDescent="0.3">
      <c r="P450" s="10"/>
      <c r="Q450" s="10"/>
      <c r="R450" s="11"/>
      <c r="S450" s="11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6:29" x14ac:dyDescent="0.3">
      <c r="P451" s="10"/>
      <c r="Q451" s="10"/>
      <c r="R451" s="11"/>
      <c r="S451" s="11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6:29" x14ac:dyDescent="0.3">
      <c r="P452" s="10"/>
      <c r="Q452" s="10"/>
      <c r="R452" s="11"/>
      <c r="S452" s="11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6:29" x14ac:dyDescent="0.3">
      <c r="P453" s="10"/>
      <c r="Q453" s="10"/>
      <c r="R453" s="11"/>
      <c r="S453" s="11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6:29" x14ac:dyDescent="0.3">
      <c r="P454" s="10"/>
      <c r="Q454" s="10"/>
      <c r="R454" s="11"/>
      <c r="S454" s="11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6:29" x14ac:dyDescent="0.3">
      <c r="P455" s="10"/>
      <c r="Q455" s="10"/>
      <c r="R455" s="11"/>
      <c r="S455" s="11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6:29" x14ac:dyDescent="0.3">
      <c r="P456" s="10"/>
      <c r="Q456" s="10"/>
      <c r="R456" s="11"/>
      <c r="S456" s="11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6:29" x14ac:dyDescent="0.3">
      <c r="P457" s="10"/>
      <c r="Q457" s="10"/>
      <c r="R457" s="11"/>
      <c r="S457" s="11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6:29" x14ac:dyDescent="0.3">
      <c r="P458" s="10"/>
      <c r="Q458" s="10"/>
      <c r="R458" s="11"/>
      <c r="S458" s="11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6:29" x14ac:dyDescent="0.3">
      <c r="P459" s="10"/>
      <c r="Q459" s="10"/>
      <c r="R459" s="11"/>
      <c r="S459" s="11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6:29" x14ac:dyDescent="0.3">
      <c r="P460" s="10"/>
      <c r="Q460" s="10"/>
      <c r="R460" s="11"/>
      <c r="S460" s="11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6:29" x14ac:dyDescent="0.3">
      <c r="P461" s="10"/>
      <c r="Q461" s="10"/>
      <c r="R461" s="11"/>
      <c r="S461" s="11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6:29" x14ac:dyDescent="0.3">
      <c r="P462" s="10"/>
      <c r="Q462" s="10"/>
      <c r="R462" s="11"/>
      <c r="S462" s="11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6:29" x14ac:dyDescent="0.3">
      <c r="P463" s="10"/>
      <c r="Q463" s="10"/>
      <c r="R463" s="11"/>
      <c r="S463" s="11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6:29" x14ac:dyDescent="0.3">
      <c r="P464" s="10"/>
      <c r="Q464" s="10"/>
      <c r="R464" s="11"/>
      <c r="S464" s="11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6:29" x14ac:dyDescent="0.3">
      <c r="P465" s="10"/>
      <c r="Q465" s="10"/>
      <c r="R465" s="11"/>
      <c r="S465" s="11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6:29" x14ac:dyDescent="0.3">
      <c r="P466" s="10"/>
      <c r="Q466" s="10"/>
      <c r="R466" s="11"/>
      <c r="S466" s="11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6:29" x14ac:dyDescent="0.3">
      <c r="P467" s="10"/>
      <c r="Q467" s="10"/>
      <c r="R467" s="11"/>
      <c r="S467" s="11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6:29" x14ac:dyDescent="0.3">
      <c r="P468" s="10"/>
      <c r="Q468" s="10"/>
      <c r="R468" s="11"/>
      <c r="S468" s="11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6:29" x14ac:dyDescent="0.3">
      <c r="P469" s="10"/>
      <c r="Q469" s="10"/>
      <c r="R469" s="11"/>
      <c r="S469" s="11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6:29" x14ac:dyDescent="0.3">
      <c r="P470" s="10"/>
      <c r="Q470" s="10"/>
      <c r="R470" s="11"/>
      <c r="S470" s="11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6:29" x14ac:dyDescent="0.3">
      <c r="P471" s="10"/>
      <c r="Q471" s="10"/>
      <c r="R471" s="11"/>
      <c r="S471" s="11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6:29" x14ac:dyDescent="0.3">
      <c r="P472" s="10"/>
      <c r="Q472" s="10"/>
      <c r="R472" s="11"/>
      <c r="S472" s="11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6:29" x14ac:dyDescent="0.3">
      <c r="P473" s="10"/>
      <c r="Q473" s="10"/>
      <c r="R473" s="11"/>
      <c r="S473" s="11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6:29" x14ac:dyDescent="0.3">
      <c r="P474" s="10"/>
      <c r="Q474" s="10"/>
      <c r="R474" s="11"/>
      <c r="S474" s="11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6:29" x14ac:dyDescent="0.3">
      <c r="P475" s="10"/>
      <c r="Q475" s="10"/>
      <c r="R475" s="11"/>
      <c r="S475" s="11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6:29" x14ac:dyDescent="0.3">
      <c r="P476" s="10"/>
      <c r="Q476" s="10"/>
      <c r="R476" s="11"/>
      <c r="S476" s="11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6:29" x14ac:dyDescent="0.3">
      <c r="P477" s="10"/>
      <c r="Q477" s="10"/>
      <c r="R477" s="11"/>
      <c r="S477" s="11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6:29" x14ac:dyDescent="0.3">
      <c r="P478" s="10"/>
      <c r="Q478" s="10"/>
      <c r="R478" s="11"/>
      <c r="S478" s="11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6:29" x14ac:dyDescent="0.3">
      <c r="P479" s="10"/>
      <c r="Q479" s="10"/>
      <c r="R479" s="11"/>
      <c r="S479" s="11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6:29" x14ac:dyDescent="0.3">
      <c r="P480" s="10"/>
      <c r="Q480" s="10"/>
      <c r="R480" s="11"/>
      <c r="S480" s="11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6:29" x14ac:dyDescent="0.3">
      <c r="P481" s="10"/>
      <c r="Q481" s="10"/>
      <c r="R481" s="11"/>
      <c r="S481" s="11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6:29" x14ac:dyDescent="0.3">
      <c r="P482" s="10"/>
      <c r="Q482" s="10"/>
      <c r="R482" s="11"/>
      <c r="S482" s="11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6:29" x14ac:dyDescent="0.3">
      <c r="P483" s="10"/>
      <c r="Q483" s="10"/>
      <c r="R483" s="11"/>
      <c r="S483" s="11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6:29" x14ac:dyDescent="0.3">
      <c r="P484" s="10"/>
      <c r="Q484" s="10"/>
      <c r="R484" s="11"/>
      <c r="S484" s="11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6:29" x14ac:dyDescent="0.3">
      <c r="P485" s="10"/>
      <c r="Q485" s="10"/>
      <c r="R485" s="11"/>
      <c r="S485" s="11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6:29" x14ac:dyDescent="0.3">
      <c r="P486" s="10"/>
      <c r="Q486" s="10"/>
      <c r="R486" s="11"/>
      <c r="S486" s="11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6:29" x14ac:dyDescent="0.3">
      <c r="P487" s="10"/>
      <c r="Q487" s="10"/>
      <c r="R487" s="11"/>
      <c r="S487" s="11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6:29" x14ac:dyDescent="0.3">
      <c r="P488" s="10"/>
      <c r="Q488" s="10"/>
      <c r="R488" s="11"/>
      <c r="S488" s="11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6:29" x14ac:dyDescent="0.3">
      <c r="P489" s="10"/>
      <c r="Q489" s="10"/>
      <c r="R489" s="11"/>
      <c r="S489" s="11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6:29" x14ac:dyDescent="0.3">
      <c r="P490" s="10"/>
      <c r="Q490" s="10"/>
      <c r="R490" s="11"/>
      <c r="S490" s="11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6:29" x14ac:dyDescent="0.3">
      <c r="P491" s="10"/>
      <c r="Q491" s="10"/>
      <c r="R491" s="11"/>
      <c r="S491" s="11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6:29" x14ac:dyDescent="0.3">
      <c r="P492" s="10"/>
      <c r="Q492" s="10"/>
      <c r="R492" s="11"/>
      <c r="S492" s="11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6:29" x14ac:dyDescent="0.3">
      <c r="P493" s="10"/>
      <c r="Q493" s="10"/>
      <c r="R493" s="11"/>
      <c r="S493" s="11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6:29" x14ac:dyDescent="0.3">
      <c r="P494" s="10"/>
      <c r="Q494" s="10"/>
      <c r="R494" s="11"/>
      <c r="S494" s="11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6:29" x14ac:dyDescent="0.3">
      <c r="P495" s="10"/>
      <c r="Q495" s="10"/>
      <c r="R495" s="11"/>
      <c r="S495" s="11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6:29" x14ac:dyDescent="0.3">
      <c r="P496" s="10"/>
      <c r="Q496" s="10"/>
      <c r="R496" s="11"/>
      <c r="S496" s="11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6:29" x14ac:dyDescent="0.3">
      <c r="P497" s="10"/>
      <c r="Q497" s="10"/>
      <c r="R497" s="11"/>
      <c r="S497" s="11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6:29" x14ac:dyDescent="0.3">
      <c r="P498" s="10"/>
      <c r="Q498" s="10"/>
      <c r="R498" s="11"/>
      <c r="S498" s="11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6:29" x14ac:dyDescent="0.3">
      <c r="P499" s="10"/>
      <c r="Q499" s="10"/>
      <c r="R499" s="11"/>
      <c r="S499" s="11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6:29" x14ac:dyDescent="0.3">
      <c r="P500" s="10"/>
      <c r="Q500" s="10"/>
      <c r="R500" s="11"/>
      <c r="S500" s="11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6:29" x14ac:dyDescent="0.3">
      <c r="P501" s="10"/>
      <c r="Q501" s="10"/>
      <c r="R501" s="11"/>
      <c r="S501" s="11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6:29" x14ac:dyDescent="0.3">
      <c r="P502" s="10"/>
      <c r="Q502" s="10"/>
      <c r="R502" s="11"/>
      <c r="S502" s="11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6:29" x14ac:dyDescent="0.3">
      <c r="P503" s="10"/>
      <c r="Q503" s="10"/>
      <c r="R503" s="11"/>
      <c r="S503" s="11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6:29" x14ac:dyDescent="0.3">
      <c r="P504" s="10"/>
      <c r="Q504" s="10"/>
      <c r="R504" s="11"/>
      <c r="S504" s="11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6:29" x14ac:dyDescent="0.3">
      <c r="P505" s="10"/>
      <c r="Q505" s="10"/>
      <c r="R505" s="11"/>
      <c r="S505" s="11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6:29" x14ac:dyDescent="0.3">
      <c r="P506" s="10"/>
      <c r="Q506" s="10"/>
      <c r="R506" s="11"/>
      <c r="S506" s="11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6:29" x14ac:dyDescent="0.3">
      <c r="P507" s="10"/>
      <c r="Q507" s="10"/>
      <c r="R507" s="11"/>
      <c r="S507" s="11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6:29" x14ac:dyDescent="0.3">
      <c r="P508" s="10"/>
      <c r="Q508" s="10"/>
      <c r="R508" s="11"/>
      <c r="S508" s="11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6:29" x14ac:dyDescent="0.3">
      <c r="P509" s="10"/>
      <c r="Q509" s="10"/>
      <c r="R509" s="11"/>
      <c r="S509" s="11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6:29" x14ac:dyDescent="0.3">
      <c r="P510" s="10"/>
      <c r="Q510" s="10"/>
      <c r="R510" s="11"/>
      <c r="S510" s="11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6:29" x14ac:dyDescent="0.3">
      <c r="P511" s="10"/>
      <c r="Q511" s="10"/>
      <c r="R511" s="11"/>
      <c r="S511" s="11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6:29" x14ac:dyDescent="0.3">
      <c r="P512" s="10"/>
      <c r="Q512" s="10"/>
      <c r="R512" s="11"/>
      <c r="S512" s="11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6:29" x14ac:dyDescent="0.3">
      <c r="P513" s="10"/>
      <c r="Q513" s="10"/>
      <c r="R513" s="11"/>
      <c r="S513" s="11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6:29" x14ac:dyDescent="0.3">
      <c r="P514" s="10"/>
      <c r="Q514" s="10"/>
      <c r="R514" s="11"/>
      <c r="S514" s="11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6:29" x14ac:dyDescent="0.3">
      <c r="P515" s="10"/>
      <c r="Q515" s="10"/>
      <c r="R515" s="11"/>
      <c r="S515" s="11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6:29" x14ac:dyDescent="0.3">
      <c r="P516" s="10"/>
      <c r="Q516" s="10"/>
      <c r="R516" s="11"/>
      <c r="S516" s="11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6:29" x14ac:dyDescent="0.3">
      <c r="P517" s="10"/>
      <c r="Q517" s="10"/>
      <c r="R517" s="11"/>
      <c r="S517" s="11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6:29" x14ac:dyDescent="0.3">
      <c r="P518" s="10"/>
      <c r="Q518" s="10"/>
      <c r="R518" s="11"/>
      <c r="S518" s="11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6:29" x14ac:dyDescent="0.3">
      <c r="P519" s="10"/>
      <c r="Q519" s="10"/>
      <c r="R519" s="11"/>
      <c r="S519" s="11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6:29" x14ac:dyDescent="0.3">
      <c r="P520" s="10"/>
      <c r="Q520" s="10"/>
      <c r="R520" s="11"/>
      <c r="S520" s="11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6:29" x14ac:dyDescent="0.3">
      <c r="P521" s="10"/>
      <c r="Q521" s="10"/>
      <c r="R521" s="11"/>
      <c r="S521" s="11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6:29" x14ac:dyDescent="0.3">
      <c r="P522" s="10"/>
      <c r="Q522" s="10"/>
      <c r="R522" s="11"/>
      <c r="S522" s="11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6:29" x14ac:dyDescent="0.3">
      <c r="P523" s="10"/>
      <c r="Q523" s="10"/>
      <c r="R523" s="11"/>
      <c r="S523" s="11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6:29" x14ac:dyDescent="0.3">
      <c r="P524" s="10"/>
      <c r="Q524" s="10"/>
      <c r="R524" s="11"/>
      <c r="S524" s="11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6:29" x14ac:dyDescent="0.3">
      <c r="P525" s="10"/>
      <c r="Q525" s="10"/>
      <c r="R525" s="11"/>
      <c r="S525" s="11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6:29" x14ac:dyDescent="0.3">
      <c r="P526" s="10"/>
      <c r="Q526" s="10"/>
      <c r="R526" s="11"/>
      <c r="S526" s="11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6:29" x14ac:dyDescent="0.3">
      <c r="P527" s="10"/>
      <c r="Q527" s="10"/>
      <c r="R527" s="11"/>
      <c r="S527" s="11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6:29" x14ac:dyDescent="0.3">
      <c r="P528" s="10"/>
      <c r="Q528" s="10"/>
      <c r="R528" s="11"/>
      <c r="S528" s="11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6:29" x14ac:dyDescent="0.3">
      <c r="P529" s="10"/>
      <c r="Q529" s="10"/>
      <c r="R529" s="11"/>
      <c r="S529" s="11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6:29" x14ac:dyDescent="0.3">
      <c r="P530" s="10"/>
      <c r="Q530" s="10"/>
      <c r="R530" s="11"/>
      <c r="S530" s="11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6:29" x14ac:dyDescent="0.3">
      <c r="P531" s="10"/>
      <c r="Q531" s="10"/>
      <c r="R531" s="11"/>
      <c r="S531" s="11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6:29" x14ac:dyDescent="0.3">
      <c r="P532" s="10"/>
      <c r="Q532" s="10"/>
      <c r="R532" s="11"/>
      <c r="S532" s="11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6:29" x14ac:dyDescent="0.3">
      <c r="P533" s="10"/>
      <c r="Q533" s="10"/>
      <c r="R533" s="11"/>
      <c r="S533" s="11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6:29" x14ac:dyDescent="0.3">
      <c r="P534" s="10"/>
      <c r="Q534" s="10"/>
      <c r="R534" s="11"/>
      <c r="S534" s="11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6:29" x14ac:dyDescent="0.3">
      <c r="P535" s="10"/>
      <c r="Q535" s="10"/>
      <c r="R535" s="11"/>
      <c r="S535" s="11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6:29" x14ac:dyDescent="0.3">
      <c r="P536" s="10"/>
      <c r="Q536" s="10"/>
      <c r="R536" s="11"/>
      <c r="S536" s="11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6:29" x14ac:dyDescent="0.3">
      <c r="P537" s="10"/>
      <c r="Q537" s="10"/>
      <c r="R537" s="11"/>
      <c r="S537" s="11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6:29" x14ac:dyDescent="0.3">
      <c r="P538" s="10"/>
      <c r="Q538" s="10"/>
      <c r="R538" s="11"/>
      <c r="S538" s="11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6:29" x14ac:dyDescent="0.3">
      <c r="P539" s="10"/>
      <c r="Q539" s="10"/>
      <c r="R539" s="11"/>
      <c r="S539" s="11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6:29" x14ac:dyDescent="0.3">
      <c r="P540" s="10"/>
      <c r="Q540" s="10"/>
      <c r="R540" s="11"/>
      <c r="S540" s="11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6:29" x14ac:dyDescent="0.3">
      <c r="P541" s="10"/>
      <c r="Q541" s="10"/>
      <c r="R541" s="11"/>
      <c r="S541" s="11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6:29" x14ac:dyDescent="0.3">
      <c r="P542" s="10"/>
      <c r="Q542" s="10"/>
      <c r="R542" s="11"/>
      <c r="S542" s="11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6:29" x14ac:dyDescent="0.3">
      <c r="P543" s="10"/>
      <c r="Q543" s="10"/>
      <c r="R543" s="11"/>
      <c r="S543" s="11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6:29" x14ac:dyDescent="0.3">
      <c r="P544" s="10"/>
      <c r="Q544" s="10"/>
      <c r="R544" s="11"/>
      <c r="S544" s="11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6:29" x14ac:dyDescent="0.3">
      <c r="P545" s="10"/>
      <c r="Q545" s="10"/>
      <c r="R545" s="11"/>
      <c r="S545" s="11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6:29" x14ac:dyDescent="0.3">
      <c r="P546" s="10"/>
      <c r="Q546" s="10"/>
      <c r="R546" s="11"/>
      <c r="S546" s="11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6:29" x14ac:dyDescent="0.3">
      <c r="P547" s="10"/>
      <c r="Q547" s="10"/>
      <c r="R547" s="11"/>
      <c r="S547" s="11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6:29" x14ac:dyDescent="0.3">
      <c r="P548" s="10"/>
      <c r="Q548" s="10"/>
      <c r="R548" s="11"/>
      <c r="S548" s="11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6:29" x14ac:dyDescent="0.3">
      <c r="P549" s="10"/>
      <c r="Q549" s="10"/>
      <c r="R549" s="11"/>
      <c r="S549" s="11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6:29" x14ac:dyDescent="0.3">
      <c r="P550" s="10"/>
      <c r="Q550" s="10"/>
      <c r="R550" s="11"/>
      <c r="S550" s="11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6:29" x14ac:dyDescent="0.3">
      <c r="P551" s="10"/>
      <c r="Q551" s="10"/>
      <c r="R551" s="11"/>
      <c r="S551" s="11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6:29" x14ac:dyDescent="0.3">
      <c r="P552" s="10"/>
      <c r="Q552" s="10"/>
      <c r="R552" s="11"/>
      <c r="S552" s="11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6:29" x14ac:dyDescent="0.3">
      <c r="P553" s="10"/>
      <c r="Q553" s="10"/>
      <c r="R553" s="11"/>
      <c r="S553" s="11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6:29" x14ac:dyDescent="0.3">
      <c r="P554" s="10"/>
      <c r="Q554" s="10"/>
      <c r="R554" s="11"/>
      <c r="S554" s="11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6:29" x14ac:dyDescent="0.3">
      <c r="P555" s="10"/>
      <c r="Q555" s="10"/>
      <c r="R555" s="11"/>
      <c r="S555" s="11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6:29" x14ac:dyDescent="0.3">
      <c r="P556" s="10"/>
      <c r="Q556" s="10"/>
      <c r="R556" s="11"/>
      <c r="S556" s="11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6:29" x14ac:dyDescent="0.3">
      <c r="P557" s="10"/>
      <c r="Q557" s="10"/>
      <c r="R557" s="11"/>
      <c r="S557" s="11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6:29" x14ac:dyDescent="0.3">
      <c r="P558" s="10"/>
      <c r="Q558" s="10"/>
      <c r="R558" s="11"/>
      <c r="S558" s="11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6:29" x14ac:dyDescent="0.3">
      <c r="P559" s="10"/>
      <c r="Q559" s="10"/>
      <c r="R559" s="11"/>
      <c r="S559" s="11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6:29" x14ac:dyDescent="0.3">
      <c r="P560" s="10"/>
      <c r="Q560" s="10"/>
      <c r="R560" s="11"/>
      <c r="S560" s="11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6:29" x14ac:dyDescent="0.3">
      <c r="P561" s="10"/>
      <c r="Q561" s="10"/>
      <c r="R561" s="11"/>
      <c r="S561" s="11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6:29" x14ac:dyDescent="0.3">
      <c r="P562" s="10"/>
      <c r="Q562" s="10"/>
      <c r="R562" s="11"/>
      <c r="S562" s="11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6:29" x14ac:dyDescent="0.3">
      <c r="P563" s="10"/>
      <c r="Q563" s="10"/>
      <c r="R563" s="11"/>
      <c r="S563" s="11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6:29" x14ac:dyDescent="0.3">
      <c r="P564" s="10"/>
      <c r="Q564" s="10"/>
      <c r="R564" s="11"/>
      <c r="S564" s="11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6:29" x14ac:dyDescent="0.3">
      <c r="P565" s="10"/>
      <c r="Q565" s="10"/>
      <c r="R565" s="11"/>
      <c r="S565" s="11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6:29" x14ac:dyDescent="0.3">
      <c r="P566" s="10"/>
      <c r="Q566" s="10"/>
      <c r="R566" s="11"/>
      <c r="S566" s="11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6:29" x14ac:dyDescent="0.3">
      <c r="P567" s="10"/>
      <c r="Q567" s="10"/>
      <c r="R567" s="11"/>
      <c r="S567" s="11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6:29" x14ac:dyDescent="0.3">
      <c r="P568" s="10"/>
      <c r="Q568" s="10"/>
      <c r="R568" s="11"/>
      <c r="S568" s="11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6:29" x14ac:dyDescent="0.3">
      <c r="P569" s="10"/>
      <c r="Q569" s="10"/>
      <c r="R569" s="11"/>
      <c r="S569" s="11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6:29" x14ac:dyDescent="0.3">
      <c r="P570" s="10"/>
      <c r="Q570" s="10"/>
      <c r="R570" s="11"/>
      <c r="S570" s="11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6:29" x14ac:dyDescent="0.3">
      <c r="P571" s="10"/>
      <c r="Q571" s="10"/>
      <c r="R571" s="11"/>
      <c r="S571" s="11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6:29" x14ac:dyDescent="0.3">
      <c r="P572" s="10"/>
      <c r="Q572" s="10"/>
      <c r="R572" s="11"/>
      <c r="S572" s="11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6:29" x14ac:dyDescent="0.3">
      <c r="P573" s="10"/>
      <c r="Q573" s="10"/>
      <c r="R573" s="11"/>
      <c r="S573" s="11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6:29" x14ac:dyDescent="0.3">
      <c r="P574" s="10"/>
      <c r="Q574" s="10"/>
      <c r="R574" s="11"/>
      <c r="S574" s="11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6:29" x14ac:dyDescent="0.3">
      <c r="P575" s="10"/>
      <c r="Q575" s="10"/>
      <c r="R575" s="11"/>
      <c r="S575" s="11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6:29" x14ac:dyDescent="0.3">
      <c r="P576" s="10"/>
      <c r="Q576" s="10"/>
      <c r="R576" s="11"/>
      <c r="S576" s="11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6:29" x14ac:dyDescent="0.3">
      <c r="P577" s="10"/>
      <c r="Q577" s="10"/>
      <c r="R577" s="11"/>
      <c r="S577" s="11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6:29" x14ac:dyDescent="0.3">
      <c r="P578" s="10"/>
      <c r="Q578" s="10"/>
      <c r="R578" s="11"/>
      <c r="S578" s="11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6:29" x14ac:dyDescent="0.3">
      <c r="P579" s="10"/>
      <c r="Q579" s="10"/>
      <c r="R579" s="11"/>
      <c r="S579" s="11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6:29" x14ac:dyDescent="0.3">
      <c r="P580" s="10"/>
      <c r="Q580" s="10"/>
      <c r="R580" s="11"/>
      <c r="S580" s="11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6:29" x14ac:dyDescent="0.3">
      <c r="P581" s="10"/>
      <c r="Q581" s="10"/>
      <c r="R581" s="11"/>
      <c r="S581" s="11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6:29" x14ac:dyDescent="0.3">
      <c r="P582" s="10"/>
      <c r="Q582" s="10"/>
      <c r="R582" s="11"/>
      <c r="S582" s="11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6:29" x14ac:dyDescent="0.3">
      <c r="P583" s="10"/>
      <c r="Q583" s="10"/>
      <c r="R583" s="11"/>
      <c r="S583" s="11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6:29" x14ac:dyDescent="0.3">
      <c r="P584" s="10"/>
      <c r="Q584" s="10"/>
      <c r="R584" s="11"/>
      <c r="S584" s="11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6:29" x14ac:dyDescent="0.3">
      <c r="P585" s="10"/>
      <c r="Q585" s="10"/>
      <c r="R585" s="11"/>
      <c r="S585" s="11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6:29" x14ac:dyDescent="0.3">
      <c r="P586" s="10"/>
      <c r="Q586" s="10"/>
      <c r="R586" s="11"/>
      <c r="S586" s="11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6:29" x14ac:dyDescent="0.3">
      <c r="P587" s="10"/>
      <c r="Q587" s="10"/>
      <c r="R587" s="11"/>
      <c r="S587" s="11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6:29" x14ac:dyDescent="0.3">
      <c r="P588" s="10"/>
      <c r="Q588" s="10"/>
      <c r="R588" s="11"/>
      <c r="S588" s="11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6:29" x14ac:dyDescent="0.3">
      <c r="P589" s="10"/>
      <c r="Q589" s="10"/>
      <c r="R589" s="11"/>
      <c r="S589" s="11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6:29" x14ac:dyDescent="0.3">
      <c r="P590" s="10"/>
      <c r="Q590" s="10"/>
      <c r="R590" s="11"/>
      <c r="S590" s="11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6:29" x14ac:dyDescent="0.3">
      <c r="P591" s="10"/>
      <c r="Q591" s="10"/>
      <c r="R591" s="11"/>
      <c r="S591" s="11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6:29" x14ac:dyDescent="0.3">
      <c r="P592" s="10"/>
      <c r="Q592" s="10"/>
      <c r="R592" s="11"/>
      <c r="S592" s="11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6:29" x14ac:dyDescent="0.3">
      <c r="P593" s="10"/>
      <c r="Q593" s="10"/>
      <c r="R593" s="11"/>
      <c r="S593" s="11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6:29" x14ac:dyDescent="0.3">
      <c r="P594" s="10"/>
      <c r="Q594" s="10"/>
      <c r="R594" s="11"/>
      <c r="S594" s="11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6:29" x14ac:dyDescent="0.3">
      <c r="P595" s="10"/>
      <c r="Q595" s="10"/>
      <c r="R595" s="11"/>
      <c r="S595" s="11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6:29" x14ac:dyDescent="0.3">
      <c r="P596" s="10"/>
      <c r="Q596" s="10"/>
      <c r="R596" s="11"/>
      <c r="S596" s="11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6:29" x14ac:dyDescent="0.3">
      <c r="P597" s="10"/>
      <c r="Q597" s="10"/>
      <c r="R597" s="11"/>
      <c r="S597" s="11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6:29" x14ac:dyDescent="0.3">
      <c r="P598" s="10"/>
      <c r="Q598" s="10"/>
      <c r="R598" s="11"/>
      <c r="S598" s="11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6:29" x14ac:dyDescent="0.3">
      <c r="P599" s="10"/>
      <c r="Q599" s="10"/>
      <c r="R599" s="11"/>
      <c r="S599" s="11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6:29" x14ac:dyDescent="0.3">
      <c r="P600" s="10"/>
      <c r="Q600" s="10"/>
      <c r="R600" s="11"/>
      <c r="S600" s="11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6:29" x14ac:dyDescent="0.3">
      <c r="P601" s="10"/>
      <c r="Q601" s="10"/>
      <c r="R601" s="11"/>
      <c r="S601" s="11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6:29" x14ac:dyDescent="0.3">
      <c r="P602" s="10"/>
      <c r="Q602" s="10"/>
      <c r="R602" s="11"/>
      <c r="S602" s="11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6:29" x14ac:dyDescent="0.3">
      <c r="P603" s="10"/>
      <c r="Q603" s="10"/>
      <c r="R603" s="11"/>
      <c r="S603" s="11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6:29" x14ac:dyDescent="0.3">
      <c r="P604" s="10"/>
      <c r="Q604" s="10"/>
      <c r="R604" s="11"/>
      <c r="S604" s="11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6:29" x14ac:dyDescent="0.3">
      <c r="P605" s="10"/>
      <c r="Q605" s="10"/>
      <c r="R605" s="11"/>
      <c r="S605" s="11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6:29" x14ac:dyDescent="0.3">
      <c r="P606" s="10"/>
      <c r="Q606" s="10"/>
      <c r="R606" s="11"/>
      <c r="S606" s="11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6:29" x14ac:dyDescent="0.3">
      <c r="P607" s="10"/>
      <c r="Q607" s="10"/>
      <c r="R607" s="11"/>
      <c r="S607" s="11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6:29" x14ac:dyDescent="0.3">
      <c r="P608" s="10"/>
      <c r="Q608" s="10"/>
      <c r="R608" s="11"/>
      <c r="S608" s="11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6:29" x14ac:dyDescent="0.3">
      <c r="P609" s="10"/>
      <c r="Q609" s="10"/>
      <c r="R609" s="11"/>
      <c r="S609" s="11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6:29" x14ac:dyDescent="0.3">
      <c r="P610" s="10"/>
      <c r="Q610" s="10"/>
      <c r="R610" s="11"/>
      <c r="S610" s="11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6:29" x14ac:dyDescent="0.3">
      <c r="P611" s="10"/>
      <c r="Q611" s="10"/>
      <c r="R611" s="11"/>
      <c r="S611" s="11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6:29" x14ac:dyDescent="0.3">
      <c r="P612" s="10"/>
      <c r="Q612" s="10"/>
      <c r="R612" s="11"/>
      <c r="S612" s="11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6:29" x14ac:dyDescent="0.3">
      <c r="P613" s="10"/>
      <c r="Q613" s="10"/>
      <c r="R613" s="11"/>
      <c r="S613" s="11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6:29" x14ac:dyDescent="0.3">
      <c r="P614" s="10"/>
      <c r="Q614" s="10"/>
      <c r="R614" s="11"/>
      <c r="S614" s="11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6:29" x14ac:dyDescent="0.3">
      <c r="P615" s="10"/>
      <c r="Q615" s="10"/>
      <c r="R615" s="11"/>
      <c r="S615" s="11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6:29" x14ac:dyDescent="0.3">
      <c r="P616" s="10"/>
      <c r="Q616" s="10"/>
      <c r="R616" s="11"/>
      <c r="S616" s="11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6:29" x14ac:dyDescent="0.3">
      <c r="P617" s="10"/>
      <c r="Q617" s="10"/>
      <c r="R617" s="11"/>
      <c r="S617" s="11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6:29" x14ac:dyDescent="0.3">
      <c r="P618" s="10"/>
      <c r="Q618" s="10"/>
      <c r="R618" s="11"/>
      <c r="S618" s="11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6:29" x14ac:dyDescent="0.3">
      <c r="P619" s="10"/>
      <c r="Q619" s="10"/>
      <c r="R619" s="11"/>
      <c r="S619" s="11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6:29" x14ac:dyDescent="0.3">
      <c r="P620" s="10"/>
      <c r="Q620" s="10"/>
      <c r="R620" s="11"/>
      <c r="S620" s="11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6:29" x14ac:dyDescent="0.3">
      <c r="P621" s="10"/>
      <c r="Q621" s="10"/>
      <c r="R621" s="11"/>
      <c r="S621" s="11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6:29" x14ac:dyDescent="0.3">
      <c r="P622" s="10"/>
      <c r="Q622" s="10"/>
      <c r="R622" s="11"/>
      <c r="S622" s="11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6:29" x14ac:dyDescent="0.3">
      <c r="P623" s="10"/>
      <c r="Q623" s="10"/>
      <c r="R623" s="11"/>
      <c r="S623" s="11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6:29" x14ac:dyDescent="0.3">
      <c r="P624" s="10"/>
      <c r="Q624" s="10"/>
      <c r="R624" s="11"/>
      <c r="S624" s="11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6:29" x14ac:dyDescent="0.3">
      <c r="P625" s="10"/>
      <c r="Q625" s="10"/>
      <c r="R625" s="11"/>
      <c r="S625" s="11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6:29" x14ac:dyDescent="0.3">
      <c r="P626" s="10"/>
      <c r="Q626" s="10"/>
      <c r="R626" s="11"/>
      <c r="S626" s="11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6:29" x14ac:dyDescent="0.3">
      <c r="P627" s="10"/>
      <c r="Q627" s="10"/>
      <c r="R627" s="11"/>
      <c r="S627" s="11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6:29" x14ac:dyDescent="0.3">
      <c r="P628" s="10"/>
      <c r="Q628" s="10"/>
      <c r="R628" s="11"/>
      <c r="S628" s="11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6:29" x14ac:dyDescent="0.3">
      <c r="P629" s="10"/>
      <c r="Q629" s="10"/>
      <c r="R629" s="11"/>
      <c r="S629" s="11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6:29" x14ac:dyDescent="0.3">
      <c r="P630" s="10"/>
      <c r="Q630" s="10"/>
      <c r="R630" s="11"/>
      <c r="S630" s="11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6:29" x14ac:dyDescent="0.3">
      <c r="P631" s="10"/>
      <c r="Q631" s="10"/>
      <c r="R631" s="11"/>
      <c r="S631" s="11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6:29" x14ac:dyDescent="0.3">
      <c r="P632" s="10"/>
      <c r="Q632" s="10"/>
      <c r="R632" s="11"/>
      <c r="S632" s="11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6:29" x14ac:dyDescent="0.3">
      <c r="P633" s="10"/>
      <c r="Q633" s="10"/>
      <c r="R633" s="11"/>
      <c r="S633" s="11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6:29" x14ac:dyDescent="0.3">
      <c r="P634" s="10"/>
      <c r="Q634" s="10"/>
      <c r="R634" s="11"/>
      <c r="S634" s="11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6:29" x14ac:dyDescent="0.3">
      <c r="P635" s="10"/>
      <c r="Q635" s="10"/>
      <c r="R635" s="11"/>
      <c r="S635" s="11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6:29" x14ac:dyDescent="0.3">
      <c r="P636" s="10"/>
      <c r="Q636" s="10"/>
      <c r="R636" s="11"/>
      <c r="S636" s="11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6:29" x14ac:dyDescent="0.3">
      <c r="P637" s="10"/>
      <c r="Q637" s="10"/>
      <c r="R637" s="11"/>
      <c r="S637" s="11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6:29" x14ac:dyDescent="0.3">
      <c r="P638" s="10"/>
      <c r="Q638" s="10"/>
      <c r="R638" s="11"/>
      <c r="S638" s="11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6:29" x14ac:dyDescent="0.3">
      <c r="P639" s="10"/>
      <c r="Q639" s="10"/>
      <c r="R639" s="11"/>
      <c r="S639" s="11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6:29" x14ac:dyDescent="0.3">
      <c r="P640" s="10"/>
      <c r="Q640" s="10"/>
      <c r="R640" s="11"/>
      <c r="S640" s="11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6:29" x14ac:dyDescent="0.3">
      <c r="P641" s="10"/>
      <c r="Q641" s="10"/>
      <c r="R641" s="11"/>
      <c r="S641" s="11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6:29" x14ac:dyDescent="0.3">
      <c r="P642" s="10"/>
      <c r="Q642" s="10"/>
      <c r="R642" s="11"/>
      <c r="S642" s="11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6:29" x14ac:dyDescent="0.3">
      <c r="P643" s="10"/>
      <c r="Q643" s="10"/>
      <c r="R643" s="11"/>
      <c r="S643" s="11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6:29" x14ac:dyDescent="0.3">
      <c r="P644" s="10"/>
      <c r="Q644" s="10"/>
      <c r="R644" s="11"/>
      <c r="S644" s="11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6:29" x14ac:dyDescent="0.3">
      <c r="P645" s="10"/>
      <c r="Q645" s="10"/>
      <c r="R645" s="11"/>
      <c r="S645" s="11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6:29" x14ac:dyDescent="0.3">
      <c r="P646" s="10"/>
      <c r="Q646" s="10"/>
      <c r="R646" s="11"/>
      <c r="S646" s="11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6:29" x14ac:dyDescent="0.3">
      <c r="P647" s="10"/>
      <c r="Q647" s="10"/>
      <c r="R647" s="11"/>
      <c r="S647" s="11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6:29" x14ac:dyDescent="0.3">
      <c r="P648" s="10"/>
      <c r="Q648" s="10"/>
      <c r="R648" s="11"/>
      <c r="S648" s="11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6:29" x14ac:dyDescent="0.3">
      <c r="P649" s="10"/>
      <c r="Q649" s="10"/>
      <c r="R649" s="11"/>
      <c r="S649" s="11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6:29" x14ac:dyDescent="0.3">
      <c r="P650" s="10"/>
      <c r="Q650" s="10"/>
      <c r="R650" s="11"/>
      <c r="S650" s="11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6:29" x14ac:dyDescent="0.3">
      <c r="P651" s="10"/>
      <c r="Q651" s="10"/>
      <c r="R651" s="11"/>
      <c r="S651" s="11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6:29" x14ac:dyDescent="0.3">
      <c r="P652" s="10"/>
      <c r="Q652" s="10"/>
      <c r="R652" s="11"/>
      <c r="S652" s="11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6:29" x14ac:dyDescent="0.3">
      <c r="P653" s="10"/>
      <c r="Q653" s="10"/>
      <c r="R653" s="11"/>
      <c r="S653" s="11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6:29" x14ac:dyDescent="0.3">
      <c r="P654" s="10"/>
      <c r="Q654" s="10"/>
      <c r="R654" s="11"/>
      <c r="S654" s="11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6:29" x14ac:dyDescent="0.3">
      <c r="P655" s="10"/>
      <c r="Q655" s="10"/>
      <c r="R655" s="11"/>
      <c r="S655" s="11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6:29" x14ac:dyDescent="0.3">
      <c r="P656" s="10"/>
      <c r="Q656" s="10"/>
      <c r="R656" s="11"/>
      <c r="S656" s="11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6:29" x14ac:dyDescent="0.3">
      <c r="P657" s="10"/>
      <c r="Q657" s="10"/>
      <c r="R657" s="11"/>
      <c r="S657" s="11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6:29" x14ac:dyDescent="0.3">
      <c r="P658" s="10"/>
      <c r="Q658" s="10"/>
      <c r="R658" s="11"/>
      <c r="S658" s="11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6:29" x14ac:dyDescent="0.3">
      <c r="P659" s="10"/>
      <c r="Q659" s="10"/>
      <c r="R659" s="11"/>
      <c r="S659" s="11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6:29" x14ac:dyDescent="0.3">
      <c r="P660" s="10"/>
      <c r="Q660" s="10"/>
      <c r="R660" s="11"/>
      <c r="S660" s="11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6:29" x14ac:dyDescent="0.3">
      <c r="P661" s="10"/>
      <c r="Q661" s="10"/>
      <c r="R661" s="11"/>
      <c r="S661" s="11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6:29" x14ac:dyDescent="0.3">
      <c r="P662" s="10"/>
      <c r="Q662" s="10"/>
      <c r="R662" s="11"/>
      <c r="S662" s="11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6:29" x14ac:dyDescent="0.3">
      <c r="P663" s="10"/>
      <c r="Q663" s="10"/>
      <c r="R663" s="11"/>
      <c r="S663" s="11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6:29" x14ac:dyDescent="0.3">
      <c r="P664" s="10"/>
      <c r="Q664" s="10"/>
      <c r="R664" s="11"/>
      <c r="S664" s="11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6:29" x14ac:dyDescent="0.3">
      <c r="P665" s="10"/>
      <c r="Q665" s="10"/>
      <c r="R665" s="11"/>
      <c r="S665" s="11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6:29" x14ac:dyDescent="0.3">
      <c r="P666" s="10"/>
      <c r="Q666" s="10"/>
      <c r="R666" s="11"/>
      <c r="S666" s="11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6:29" x14ac:dyDescent="0.3">
      <c r="P667" s="10"/>
      <c r="Q667" s="10"/>
      <c r="R667" s="11"/>
      <c r="S667" s="11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6:29" x14ac:dyDescent="0.3">
      <c r="P668" s="10"/>
      <c r="Q668" s="10"/>
      <c r="R668" s="11"/>
      <c r="S668" s="11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6:29" x14ac:dyDescent="0.3">
      <c r="P669" s="10"/>
      <c r="Q669" s="10"/>
      <c r="R669" s="11"/>
      <c r="S669" s="11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6:29" x14ac:dyDescent="0.3">
      <c r="P670" s="10"/>
      <c r="Q670" s="10"/>
      <c r="R670" s="11"/>
      <c r="S670" s="11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6:29" x14ac:dyDescent="0.3">
      <c r="P671" s="10"/>
      <c r="Q671" s="10"/>
      <c r="R671" s="11"/>
      <c r="S671" s="11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6:29" x14ac:dyDescent="0.3">
      <c r="P672" s="10"/>
      <c r="Q672" s="10"/>
      <c r="R672" s="11"/>
      <c r="S672" s="11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6:29" x14ac:dyDescent="0.3">
      <c r="P673" s="10"/>
      <c r="Q673" s="10"/>
      <c r="R673" s="11"/>
      <c r="S673" s="11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6:29" x14ac:dyDescent="0.3">
      <c r="P674" s="10"/>
      <c r="Q674" s="10"/>
      <c r="R674" s="11"/>
      <c r="S674" s="11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6:29" x14ac:dyDescent="0.3">
      <c r="P675" s="10"/>
      <c r="Q675" s="10"/>
      <c r="R675" s="11"/>
      <c r="S675" s="11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6:29" x14ac:dyDescent="0.3">
      <c r="P676" s="10"/>
      <c r="Q676" s="10"/>
      <c r="R676" s="11"/>
      <c r="S676" s="11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6:29" x14ac:dyDescent="0.3">
      <c r="P677" s="10"/>
      <c r="Q677" s="10"/>
      <c r="R677" s="11"/>
      <c r="S677" s="11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6:29" x14ac:dyDescent="0.3">
      <c r="P678" s="10"/>
      <c r="Q678" s="10"/>
      <c r="R678" s="11"/>
      <c r="S678" s="11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6:29" x14ac:dyDescent="0.3">
      <c r="P679" s="10"/>
      <c r="Q679" s="10"/>
      <c r="R679" s="11"/>
      <c r="S679" s="11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6:29" x14ac:dyDescent="0.3">
      <c r="P680" s="10"/>
      <c r="Q680" s="10"/>
      <c r="R680" s="11"/>
      <c r="S680" s="11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6:29" x14ac:dyDescent="0.3">
      <c r="P681" s="10"/>
      <c r="Q681" s="10"/>
      <c r="R681" s="11"/>
      <c r="S681" s="11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6:29" x14ac:dyDescent="0.3">
      <c r="P682" s="10"/>
      <c r="Q682" s="10"/>
      <c r="R682" s="11"/>
      <c r="S682" s="11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6:29" x14ac:dyDescent="0.3">
      <c r="P683" s="10"/>
      <c r="Q683" s="10"/>
      <c r="R683" s="11"/>
      <c r="S683" s="11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6:29" x14ac:dyDescent="0.3">
      <c r="P684" s="10"/>
      <c r="Q684" s="10"/>
      <c r="R684" s="11"/>
      <c r="S684" s="11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6:29" x14ac:dyDescent="0.3">
      <c r="P685" s="10"/>
      <c r="Q685" s="10"/>
      <c r="R685" s="11"/>
      <c r="S685" s="11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6:29" x14ac:dyDescent="0.3">
      <c r="P686" s="10"/>
      <c r="Q686" s="10"/>
      <c r="R686" s="11"/>
      <c r="S686" s="11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6:29" x14ac:dyDescent="0.3">
      <c r="P687" s="10"/>
      <c r="Q687" s="10"/>
      <c r="R687" s="11"/>
      <c r="S687" s="11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6:29" x14ac:dyDescent="0.3">
      <c r="P688" s="10"/>
      <c r="Q688" s="10"/>
      <c r="R688" s="11"/>
      <c r="S688" s="11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6:29" x14ac:dyDescent="0.3">
      <c r="P689" s="10"/>
      <c r="Q689" s="10"/>
      <c r="R689" s="11"/>
      <c r="S689" s="11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6:29" x14ac:dyDescent="0.3">
      <c r="P690" s="10"/>
      <c r="Q690" s="10"/>
      <c r="R690" s="11"/>
      <c r="S690" s="11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6:29" x14ac:dyDescent="0.3">
      <c r="P691" s="10"/>
      <c r="Q691" s="10"/>
      <c r="R691" s="11"/>
      <c r="S691" s="11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6:29" x14ac:dyDescent="0.3">
      <c r="P692" s="10"/>
      <c r="Q692" s="10"/>
      <c r="R692" s="11"/>
      <c r="S692" s="11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6:29" x14ac:dyDescent="0.3">
      <c r="P693" s="10"/>
      <c r="Q693" s="10"/>
      <c r="R693" s="11"/>
      <c r="S693" s="11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6:29" x14ac:dyDescent="0.3">
      <c r="P694" s="10"/>
      <c r="Q694" s="10"/>
      <c r="R694" s="11"/>
      <c r="S694" s="11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6:29" x14ac:dyDescent="0.3">
      <c r="P695" s="10"/>
      <c r="Q695" s="10"/>
      <c r="R695" s="11"/>
      <c r="S695" s="11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6:29" x14ac:dyDescent="0.3">
      <c r="P696" s="10"/>
      <c r="Q696" s="10"/>
      <c r="R696" s="11"/>
      <c r="S696" s="11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6:29" x14ac:dyDescent="0.3">
      <c r="P697" s="10"/>
      <c r="Q697" s="10"/>
      <c r="R697" s="11"/>
      <c r="S697" s="11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6:29" x14ac:dyDescent="0.3">
      <c r="P698" s="10"/>
      <c r="Q698" s="10"/>
      <c r="R698" s="11"/>
      <c r="S698" s="11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6:29" x14ac:dyDescent="0.3">
      <c r="P699" s="10"/>
      <c r="Q699" s="10"/>
      <c r="R699" s="11"/>
      <c r="S699" s="11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6:29" x14ac:dyDescent="0.3">
      <c r="P700" s="10"/>
      <c r="Q700" s="10"/>
      <c r="R700" s="11"/>
      <c r="S700" s="11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6:29" x14ac:dyDescent="0.3">
      <c r="P701" s="10"/>
      <c r="Q701" s="10"/>
      <c r="R701" s="11"/>
      <c r="S701" s="11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6:29" x14ac:dyDescent="0.3">
      <c r="P702" s="10"/>
      <c r="Q702" s="10"/>
      <c r="R702" s="11"/>
      <c r="S702" s="11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6:29" x14ac:dyDescent="0.3">
      <c r="P703" s="10"/>
      <c r="Q703" s="10"/>
      <c r="R703" s="11"/>
      <c r="S703" s="11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6:29" x14ac:dyDescent="0.3">
      <c r="P704" s="10"/>
      <c r="Q704" s="10"/>
      <c r="R704" s="11"/>
      <c r="S704" s="11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6:29" x14ac:dyDescent="0.3">
      <c r="P705" s="10"/>
      <c r="Q705" s="10"/>
      <c r="R705" s="11"/>
      <c r="S705" s="11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6:29" x14ac:dyDescent="0.3">
      <c r="P706" s="10"/>
      <c r="Q706" s="10"/>
      <c r="R706" s="11"/>
      <c r="S706" s="11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6:29" x14ac:dyDescent="0.3">
      <c r="P707" s="10"/>
      <c r="Q707" s="10"/>
      <c r="R707" s="11"/>
      <c r="S707" s="11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6:29" x14ac:dyDescent="0.3">
      <c r="P708" s="10"/>
      <c r="Q708" s="10"/>
      <c r="R708" s="11"/>
      <c r="S708" s="11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6:29" x14ac:dyDescent="0.3">
      <c r="P709" s="10"/>
      <c r="Q709" s="10"/>
      <c r="R709" s="11"/>
      <c r="S709" s="11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6:29" x14ac:dyDescent="0.3">
      <c r="P710" s="10"/>
      <c r="Q710" s="10"/>
      <c r="R710" s="11"/>
      <c r="S710" s="11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6:29" x14ac:dyDescent="0.3">
      <c r="P711" s="10"/>
      <c r="Q711" s="10"/>
      <c r="R711" s="11"/>
      <c r="S711" s="11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6:29" x14ac:dyDescent="0.3">
      <c r="P712" s="10"/>
      <c r="Q712" s="10"/>
      <c r="R712" s="11"/>
      <c r="S712" s="11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6:29" x14ac:dyDescent="0.3">
      <c r="P713" s="10"/>
      <c r="Q713" s="10"/>
      <c r="R713" s="11"/>
      <c r="S713" s="11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6:29" x14ac:dyDescent="0.3">
      <c r="P714" s="10"/>
      <c r="Q714" s="10"/>
      <c r="R714" s="11"/>
      <c r="S714" s="11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6:29" x14ac:dyDescent="0.3">
      <c r="P715" s="10"/>
      <c r="Q715" s="10"/>
      <c r="R715" s="11"/>
      <c r="S715" s="11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6:29" x14ac:dyDescent="0.3">
      <c r="P716" s="10"/>
      <c r="Q716" s="10"/>
      <c r="R716" s="11"/>
      <c r="S716" s="11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6:29" x14ac:dyDescent="0.3">
      <c r="P717" s="10"/>
      <c r="Q717" s="10"/>
      <c r="R717" s="11"/>
      <c r="S717" s="11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6:29" x14ac:dyDescent="0.3">
      <c r="P718" s="10"/>
      <c r="Q718" s="10"/>
      <c r="R718" s="11"/>
      <c r="S718" s="11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6:29" x14ac:dyDescent="0.3">
      <c r="P719" s="10"/>
      <c r="Q719" s="10"/>
      <c r="R719" s="11"/>
      <c r="S719" s="11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6:29" x14ac:dyDescent="0.3">
      <c r="P720" s="10"/>
      <c r="Q720" s="10"/>
      <c r="R720" s="11"/>
      <c r="S720" s="11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6:29" x14ac:dyDescent="0.3">
      <c r="P721" s="10"/>
      <c r="Q721" s="10"/>
      <c r="R721" s="11"/>
      <c r="S721" s="11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6:29" x14ac:dyDescent="0.3">
      <c r="P722" s="10"/>
      <c r="Q722" s="10"/>
      <c r="R722" s="11"/>
      <c r="S722" s="11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6:29" x14ac:dyDescent="0.3">
      <c r="P723" s="10"/>
      <c r="Q723" s="10"/>
      <c r="R723" s="11"/>
      <c r="S723" s="11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6:29" x14ac:dyDescent="0.3">
      <c r="P724" s="10"/>
      <c r="Q724" s="10"/>
      <c r="R724" s="11"/>
      <c r="S724" s="11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6:29" x14ac:dyDescent="0.3">
      <c r="P725" s="10"/>
      <c r="Q725" s="10"/>
      <c r="R725" s="11"/>
      <c r="S725" s="11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6:29" x14ac:dyDescent="0.3">
      <c r="P726" s="10"/>
      <c r="Q726" s="10"/>
      <c r="R726" s="11"/>
      <c r="S726" s="11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6:29" x14ac:dyDescent="0.3">
      <c r="P727" s="10"/>
      <c r="Q727" s="10"/>
      <c r="R727" s="11"/>
      <c r="S727" s="11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6:29" x14ac:dyDescent="0.3">
      <c r="P728" s="10"/>
      <c r="Q728" s="10"/>
      <c r="R728" s="11"/>
      <c r="S728" s="11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6:29" x14ac:dyDescent="0.3">
      <c r="P729" s="10"/>
      <c r="Q729" s="10"/>
      <c r="R729" s="11"/>
      <c r="S729" s="11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6:29" x14ac:dyDescent="0.3">
      <c r="P730" s="10"/>
      <c r="Q730" s="10"/>
      <c r="R730" s="11"/>
      <c r="S730" s="11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6:29" x14ac:dyDescent="0.3">
      <c r="P731" s="10"/>
      <c r="Q731" s="10"/>
      <c r="R731" s="11"/>
      <c r="S731" s="11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6:29" x14ac:dyDescent="0.3">
      <c r="P732" s="10"/>
      <c r="Q732" s="10"/>
      <c r="R732" s="11"/>
      <c r="S732" s="11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6:29" x14ac:dyDescent="0.3">
      <c r="P733" s="10"/>
      <c r="Q733" s="10"/>
      <c r="R733" s="11"/>
      <c r="S733" s="11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6:29" x14ac:dyDescent="0.3">
      <c r="P734" s="10"/>
      <c r="Q734" s="10"/>
      <c r="R734" s="11"/>
      <c r="S734" s="11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6:29" x14ac:dyDescent="0.3">
      <c r="P735" s="10"/>
      <c r="Q735" s="10"/>
      <c r="R735" s="11"/>
      <c r="S735" s="11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6:29" x14ac:dyDescent="0.3">
      <c r="P736" s="10"/>
      <c r="Q736" s="10"/>
      <c r="R736" s="11"/>
      <c r="S736" s="11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6:29" x14ac:dyDescent="0.3">
      <c r="P737" s="10"/>
      <c r="Q737" s="10"/>
      <c r="R737" s="11"/>
      <c r="S737" s="11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6:29" x14ac:dyDescent="0.3">
      <c r="P738" s="10"/>
      <c r="Q738" s="10"/>
      <c r="R738" s="11"/>
      <c r="S738" s="11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6:29" x14ac:dyDescent="0.3">
      <c r="P739" s="10"/>
      <c r="Q739" s="10"/>
      <c r="R739" s="11"/>
      <c r="S739" s="11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6:29" x14ac:dyDescent="0.3">
      <c r="P740" s="10"/>
      <c r="Q740" s="10"/>
      <c r="R740" s="11"/>
      <c r="S740" s="11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6:29" x14ac:dyDescent="0.3">
      <c r="P741" s="10"/>
      <c r="Q741" s="10"/>
      <c r="R741" s="11"/>
      <c r="S741" s="11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6:29" x14ac:dyDescent="0.3">
      <c r="P742" s="10"/>
      <c r="Q742" s="10"/>
      <c r="R742" s="11"/>
      <c r="S742" s="11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6:29" x14ac:dyDescent="0.3">
      <c r="P743" s="10"/>
      <c r="Q743" s="10"/>
      <c r="R743" s="11"/>
      <c r="S743" s="11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spans="16:29" x14ac:dyDescent="0.3">
      <c r="P744" s="10"/>
      <c r="Q744" s="10"/>
      <c r="R744" s="11"/>
      <c r="S744" s="11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spans="16:29" x14ac:dyDescent="0.3">
      <c r="P745" s="10"/>
      <c r="Q745" s="10"/>
      <c r="R745" s="11"/>
      <c r="S745" s="11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spans="16:29" x14ac:dyDescent="0.3">
      <c r="P746" s="10"/>
      <c r="Q746" s="10"/>
      <c r="R746" s="11"/>
      <c r="S746" s="11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spans="16:29" x14ac:dyDescent="0.3">
      <c r="P747" s="10"/>
      <c r="Q747" s="10"/>
      <c r="R747" s="11"/>
      <c r="S747" s="11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spans="16:29" x14ac:dyDescent="0.3">
      <c r="P748" s="10"/>
      <c r="Q748" s="10"/>
      <c r="R748" s="11"/>
      <c r="S748" s="11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16:29" x14ac:dyDescent="0.3">
      <c r="P749" s="10"/>
      <c r="Q749" s="10"/>
      <c r="R749" s="11"/>
      <c r="S749" s="11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spans="16:29" x14ac:dyDescent="0.3">
      <c r="P750" s="10"/>
      <c r="Q750" s="10"/>
      <c r="R750" s="11"/>
      <c r="S750" s="11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spans="16:29" x14ac:dyDescent="0.3">
      <c r="P751" s="10"/>
      <c r="Q751" s="10"/>
      <c r="R751" s="11"/>
      <c r="S751" s="11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spans="16:29" x14ac:dyDescent="0.3">
      <c r="P752" s="10"/>
      <c r="Q752" s="10"/>
      <c r="R752" s="11"/>
      <c r="S752" s="11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spans="16:29" x14ac:dyDescent="0.3">
      <c r="P753" s="10"/>
      <c r="Q753" s="10"/>
      <c r="R753" s="11"/>
      <c r="S753" s="11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spans="16:29" x14ac:dyDescent="0.3">
      <c r="P754" s="10"/>
      <c r="Q754" s="10"/>
      <c r="R754" s="11"/>
      <c r="S754" s="11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spans="16:29" x14ac:dyDescent="0.3">
      <c r="P755" s="10"/>
      <c r="Q755" s="10"/>
      <c r="R755" s="11"/>
      <c r="S755" s="11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spans="16:29" x14ac:dyDescent="0.3">
      <c r="P756" s="10"/>
      <c r="Q756" s="10"/>
      <c r="R756" s="11"/>
      <c r="S756" s="11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spans="16:29" x14ac:dyDescent="0.3">
      <c r="P757" s="10"/>
      <c r="Q757" s="10"/>
      <c r="R757" s="11"/>
      <c r="S757" s="11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spans="16:29" x14ac:dyDescent="0.3">
      <c r="P758" s="10"/>
      <c r="Q758" s="10"/>
      <c r="R758" s="11"/>
      <c r="S758" s="11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spans="16:29" x14ac:dyDescent="0.3">
      <c r="P759" s="10"/>
      <c r="Q759" s="10"/>
      <c r="R759" s="11"/>
      <c r="S759" s="11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spans="16:29" x14ac:dyDescent="0.3">
      <c r="P760" s="10"/>
      <c r="Q760" s="10"/>
      <c r="R760" s="11"/>
      <c r="S760" s="11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6:29" x14ac:dyDescent="0.3">
      <c r="P761" s="10"/>
      <c r="Q761" s="10"/>
      <c r="R761" s="11"/>
      <c r="S761" s="11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spans="16:29" x14ac:dyDescent="0.3">
      <c r="P762" s="10"/>
      <c r="Q762" s="10"/>
      <c r="R762" s="11"/>
      <c r="S762" s="11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spans="16:29" x14ac:dyDescent="0.3">
      <c r="P763" s="10"/>
      <c r="Q763" s="10"/>
      <c r="R763" s="11"/>
      <c r="S763" s="11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spans="16:29" x14ac:dyDescent="0.3">
      <c r="P764" s="10"/>
      <c r="Q764" s="10"/>
      <c r="R764" s="11"/>
      <c r="S764" s="11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spans="16:29" x14ac:dyDescent="0.3">
      <c r="P765" s="10"/>
      <c r="Q765" s="10"/>
      <c r="R765" s="11"/>
      <c r="S765" s="11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16:29" x14ac:dyDescent="0.3">
      <c r="P766" s="10"/>
      <c r="Q766" s="10"/>
      <c r="R766" s="11"/>
      <c r="S766" s="11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spans="16:29" x14ac:dyDescent="0.3">
      <c r="P767" s="10"/>
      <c r="Q767" s="10"/>
      <c r="R767" s="11"/>
      <c r="S767" s="11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spans="16:29" x14ac:dyDescent="0.3">
      <c r="P768" s="10"/>
      <c r="Q768" s="10"/>
      <c r="R768" s="11"/>
      <c r="S768" s="11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spans="16:29" x14ac:dyDescent="0.3">
      <c r="P769" s="10"/>
      <c r="Q769" s="10"/>
      <c r="R769" s="11"/>
      <c r="S769" s="11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spans="16:29" x14ac:dyDescent="0.3">
      <c r="P770" s="10"/>
      <c r="Q770" s="10"/>
      <c r="R770" s="11"/>
      <c r="S770" s="11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spans="16:29" x14ac:dyDescent="0.3">
      <c r="P771" s="10"/>
      <c r="Q771" s="10"/>
      <c r="R771" s="11"/>
      <c r="S771" s="11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spans="16:29" x14ac:dyDescent="0.3">
      <c r="P772" s="10"/>
      <c r="Q772" s="10"/>
      <c r="R772" s="11"/>
      <c r="S772" s="11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6:29" x14ac:dyDescent="0.3">
      <c r="P773" s="10"/>
      <c r="Q773" s="10"/>
      <c r="R773" s="11"/>
      <c r="S773" s="11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spans="16:29" x14ac:dyDescent="0.3">
      <c r="P774" s="10"/>
      <c r="Q774" s="10"/>
      <c r="R774" s="11"/>
      <c r="S774" s="11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spans="16:29" x14ac:dyDescent="0.3">
      <c r="P775" s="10"/>
      <c r="Q775" s="10"/>
      <c r="R775" s="11"/>
      <c r="S775" s="11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spans="16:29" x14ac:dyDescent="0.3">
      <c r="P776" s="10"/>
      <c r="Q776" s="10"/>
      <c r="R776" s="11"/>
      <c r="S776" s="11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16:29" x14ac:dyDescent="0.3">
      <c r="P777" s="10"/>
      <c r="Q777" s="10"/>
      <c r="R777" s="11"/>
      <c r="S777" s="11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6:29" x14ac:dyDescent="0.3">
      <c r="P778" s="10"/>
      <c r="Q778" s="10"/>
      <c r="R778" s="11"/>
      <c r="S778" s="11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spans="16:29" x14ac:dyDescent="0.3">
      <c r="P779" s="10"/>
      <c r="Q779" s="10"/>
      <c r="R779" s="11"/>
      <c r="S779" s="11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spans="16:29" x14ac:dyDescent="0.3">
      <c r="P780" s="10"/>
      <c r="Q780" s="10"/>
      <c r="R780" s="11"/>
      <c r="S780" s="11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spans="16:29" x14ac:dyDescent="0.3">
      <c r="P781" s="10"/>
      <c r="Q781" s="10"/>
      <c r="R781" s="11"/>
      <c r="S781" s="11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spans="16:29" x14ac:dyDescent="0.3">
      <c r="P782" s="10"/>
      <c r="Q782" s="10"/>
      <c r="R782" s="11"/>
      <c r="S782" s="11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spans="16:29" x14ac:dyDescent="0.3">
      <c r="P783" s="10"/>
      <c r="Q783" s="10"/>
      <c r="R783" s="11"/>
      <c r="S783" s="11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spans="16:29" x14ac:dyDescent="0.3">
      <c r="P784" s="10"/>
      <c r="Q784" s="10"/>
      <c r="R784" s="11"/>
      <c r="S784" s="11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16:29" x14ac:dyDescent="0.3">
      <c r="P785" s="10"/>
      <c r="Q785" s="10"/>
      <c r="R785" s="11"/>
      <c r="S785" s="11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spans="16:29" x14ac:dyDescent="0.3">
      <c r="P786" s="10"/>
      <c r="Q786" s="10"/>
      <c r="R786" s="11"/>
      <c r="S786" s="11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spans="16:29" x14ac:dyDescent="0.3">
      <c r="P787" s="10"/>
      <c r="Q787" s="10"/>
      <c r="R787" s="11"/>
      <c r="S787" s="11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spans="16:29" x14ac:dyDescent="0.3">
      <c r="P788" s="10"/>
      <c r="Q788" s="10"/>
      <c r="R788" s="11"/>
      <c r="S788" s="11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6:29" x14ac:dyDescent="0.3">
      <c r="P789" s="10"/>
      <c r="Q789" s="10"/>
      <c r="R789" s="11"/>
      <c r="S789" s="11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spans="16:29" x14ac:dyDescent="0.3">
      <c r="P790" s="10"/>
      <c r="Q790" s="10"/>
      <c r="R790" s="11"/>
      <c r="S790" s="11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spans="16:29" x14ac:dyDescent="0.3">
      <c r="P791" s="10"/>
      <c r="Q791" s="10"/>
      <c r="R791" s="11"/>
      <c r="S791" s="11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16:29" x14ac:dyDescent="0.3">
      <c r="P792" s="10"/>
      <c r="Q792" s="10"/>
      <c r="R792" s="11"/>
      <c r="S792" s="11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spans="16:29" x14ac:dyDescent="0.3">
      <c r="P793" s="10"/>
      <c r="Q793" s="10"/>
      <c r="R793" s="11"/>
      <c r="S793" s="11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spans="16:29" x14ac:dyDescent="0.3">
      <c r="P794" s="10"/>
      <c r="Q794" s="10"/>
      <c r="R794" s="11"/>
      <c r="S794" s="11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16:29" x14ac:dyDescent="0.3">
      <c r="P795" s="10"/>
      <c r="Q795" s="10"/>
      <c r="R795" s="11"/>
      <c r="S795" s="11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spans="16:29" x14ac:dyDescent="0.3">
      <c r="P796" s="10"/>
      <c r="Q796" s="10"/>
      <c r="R796" s="11"/>
      <c r="S796" s="11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6:29" x14ac:dyDescent="0.3">
      <c r="P797" s="10"/>
      <c r="Q797" s="10"/>
      <c r="R797" s="11"/>
      <c r="S797" s="11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spans="16:29" x14ac:dyDescent="0.3">
      <c r="P798" s="10"/>
      <c r="Q798" s="10"/>
      <c r="R798" s="11"/>
      <c r="S798" s="11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spans="16:29" x14ac:dyDescent="0.3">
      <c r="P799" s="10"/>
      <c r="Q799" s="10"/>
      <c r="R799" s="11"/>
      <c r="S799" s="11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spans="16:29" x14ac:dyDescent="0.3">
      <c r="P800" s="10"/>
      <c r="Q800" s="10"/>
      <c r="R800" s="11"/>
      <c r="S800" s="11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spans="16:29" x14ac:dyDescent="0.3">
      <c r="P801" s="10"/>
      <c r="Q801" s="10"/>
      <c r="R801" s="11"/>
      <c r="S801" s="11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spans="16:29" x14ac:dyDescent="0.3">
      <c r="P802" s="10"/>
      <c r="Q802" s="10"/>
      <c r="R802" s="11"/>
      <c r="S802" s="11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spans="16:29" x14ac:dyDescent="0.3">
      <c r="P803" s="10"/>
      <c r="Q803" s="10"/>
      <c r="R803" s="11"/>
      <c r="S803" s="11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spans="16:29" x14ac:dyDescent="0.3">
      <c r="P804" s="10"/>
      <c r="Q804" s="10"/>
      <c r="R804" s="11"/>
      <c r="S804" s="11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spans="16:29" x14ac:dyDescent="0.3">
      <c r="P805" s="10"/>
      <c r="Q805" s="10"/>
      <c r="R805" s="11"/>
      <c r="S805" s="11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spans="16:29" x14ac:dyDescent="0.3">
      <c r="P806" s="10"/>
      <c r="Q806" s="10"/>
      <c r="R806" s="11"/>
      <c r="S806" s="11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6:29" x14ac:dyDescent="0.3">
      <c r="P807" s="10"/>
      <c r="Q807" s="10"/>
      <c r="R807" s="11"/>
      <c r="S807" s="11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spans="16:29" x14ac:dyDescent="0.3">
      <c r="P808" s="10"/>
      <c r="Q808" s="10"/>
      <c r="R808" s="11"/>
      <c r="S808" s="11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spans="16:29" x14ac:dyDescent="0.3">
      <c r="P809" s="10"/>
      <c r="Q809" s="10"/>
      <c r="R809" s="11"/>
      <c r="S809" s="11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spans="16:29" x14ac:dyDescent="0.3">
      <c r="P810" s="10"/>
      <c r="Q810" s="10"/>
      <c r="R810" s="11"/>
      <c r="S810" s="11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spans="16:29" x14ac:dyDescent="0.3">
      <c r="P811" s="10"/>
      <c r="Q811" s="10"/>
      <c r="R811" s="11"/>
      <c r="S811" s="11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spans="16:29" x14ac:dyDescent="0.3">
      <c r="P812" s="10"/>
      <c r="Q812" s="10"/>
      <c r="R812" s="11"/>
      <c r="S812" s="11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spans="16:29" x14ac:dyDescent="0.3">
      <c r="P813" s="10"/>
      <c r="Q813" s="10"/>
      <c r="R813" s="11"/>
      <c r="S813" s="11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spans="16:29" x14ac:dyDescent="0.3">
      <c r="P814" s="10"/>
      <c r="Q814" s="10"/>
      <c r="R814" s="11"/>
      <c r="S814" s="11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spans="16:29" x14ac:dyDescent="0.3">
      <c r="P815" s="10"/>
      <c r="Q815" s="10"/>
      <c r="R815" s="11"/>
      <c r="S815" s="11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spans="16:29" x14ac:dyDescent="0.3">
      <c r="P816" s="10"/>
      <c r="Q816" s="10"/>
      <c r="R816" s="11"/>
      <c r="S816" s="11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spans="16:29" x14ac:dyDescent="0.3">
      <c r="P817" s="10"/>
      <c r="Q817" s="10"/>
      <c r="R817" s="11"/>
      <c r="S817" s="11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spans="16:29" x14ac:dyDescent="0.3">
      <c r="P818" s="10"/>
      <c r="Q818" s="10"/>
      <c r="R818" s="11"/>
      <c r="S818" s="11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spans="16:29" x14ac:dyDescent="0.3">
      <c r="P819" s="10"/>
      <c r="Q819" s="10"/>
      <c r="R819" s="11"/>
      <c r="S819" s="11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spans="16:29" x14ac:dyDescent="0.3">
      <c r="P820" s="10"/>
      <c r="Q820" s="10"/>
      <c r="R820" s="11"/>
      <c r="S820" s="11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16:29" x14ac:dyDescent="0.3">
      <c r="P821" s="10"/>
      <c r="Q821" s="10"/>
      <c r="R821" s="11"/>
      <c r="S821" s="11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spans="16:29" x14ac:dyDescent="0.3">
      <c r="P822" s="10"/>
      <c r="Q822" s="10"/>
      <c r="R822" s="11"/>
      <c r="S822" s="11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spans="16:29" x14ac:dyDescent="0.3">
      <c r="P823" s="10"/>
      <c r="Q823" s="10"/>
      <c r="R823" s="11"/>
      <c r="S823" s="11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spans="16:29" x14ac:dyDescent="0.3">
      <c r="P824" s="10"/>
      <c r="Q824" s="10"/>
      <c r="R824" s="11"/>
      <c r="S824" s="11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spans="16:29" x14ac:dyDescent="0.3">
      <c r="P825" s="10"/>
      <c r="Q825" s="10"/>
      <c r="R825" s="11"/>
      <c r="S825" s="11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spans="16:29" x14ac:dyDescent="0.3">
      <c r="P826" s="10"/>
      <c r="Q826" s="10"/>
      <c r="R826" s="11"/>
      <c r="S826" s="11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16:29" x14ac:dyDescent="0.3">
      <c r="P827" s="10"/>
      <c r="Q827" s="10"/>
      <c r="R827" s="11"/>
      <c r="S827" s="11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spans="16:29" x14ac:dyDescent="0.3">
      <c r="P828" s="10"/>
      <c r="Q828" s="10"/>
      <c r="R828" s="11"/>
      <c r="S828" s="11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spans="16:29" x14ac:dyDescent="0.3">
      <c r="P829" s="10"/>
      <c r="Q829" s="10"/>
      <c r="R829" s="11"/>
      <c r="S829" s="11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spans="16:29" x14ac:dyDescent="0.3">
      <c r="P830" s="10"/>
      <c r="Q830" s="10"/>
      <c r="R830" s="11"/>
      <c r="S830" s="11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spans="16:29" x14ac:dyDescent="0.3">
      <c r="P831" s="10"/>
      <c r="Q831" s="10"/>
      <c r="R831" s="11"/>
      <c r="S831" s="11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spans="16:29" x14ac:dyDescent="0.3">
      <c r="P832" s="10"/>
      <c r="Q832" s="10"/>
      <c r="R832" s="11"/>
      <c r="S832" s="11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6:29" x14ac:dyDescent="0.3">
      <c r="P833" s="10"/>
      <c r="Q833" s="10"/>
      <c r="R833" s="11"/>
      <c r="S833" s="11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spans="16:29" x14ac:dyDescent="0.3">
      <c r="P834" s="10"/>
      <c r="Q834" s="10"/>
      <c r="R834" s="11"/>
      <c r="S834" s="11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spans="16:29" x14ac:dyDescent="0.3">
      <c r="P835" s="10"/>
      <c r="Q835" s="10"/>
      <c r="R835" s="11"/>
      <c r="S835" s="11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spans="16:29" x14ac:dyDescent="0.3">
      <c r="P836" s="10"/>
      <c r="Q836" s="10"/>
      <c r="R836" s="11"/>
      <c r="S836" s="11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16:29" x14ac:dyDescent="0.3">
      <c r="P837" s="10"/>
      <c r="Q837" s="10"/>
      <c r="R837" s="11"/>
      <c r="S837" s="11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spans="16:29" x14ac:dyDescent="0.3">
      <c r="P838" s="10"/>
      <c r="Q838" s="10"/>
      <c r="R838" s="11"/>
      <c r="S838" s="11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6:29" x14ac:dyDescent="0.3">
      <c r="P839" s="10"/>
      <c r="Q839" s="10"/>
      <c r="R839" s="11"/>
      <c r="S839" s="11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spans="16:29" x14ac:dyDescent="0.3">
      <c r="P840" s="10"/>
      <c r="Q840" s="10"/>
      <c r="R840" s="11"/>
      <c r="S840" s="11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spans="16:29" x14ac:dyDescent="0.3">
      <c r="P841" s="10"/>
      <c r="Q841" s="10"/>
      <c r="R841" s="11"/>
      <c r="S841" s="11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spans="16:29" x14ac:dyDescent="0.3">
      <c r="P842" s="10"/>
      <c r="Q842" s="10"/>
      <c r="R842" s="11"/>
      <c r="S842" s="11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spans="16:29" x14ac:dyDescent="0.3">
      <c r="P843" s="10"/>
      <c r="Q843" s="10"/>
      <c r="R843" s="11"/>
      <c r="S843" s="11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spans="16:29" x14ac:dyDescent="0.3">
      <c r="P844" s="10"/>
      <c r="Q844" s="10"/>
      <c r="R844" s="11"/>
      <c r="S844" s="11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spans="16:29" x14ac:dyDescent="0.3">
      <c r="P845" s="10"/>
      <c r="Q845" s="10"/>
      <c r="R845" s="11"/>
      <c r="S845" s="11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spans="16:29" x14ac:dyDescent="0.3">
      <c r="P846" s="10"/>
      <c r="Q846" s="10"/>
      <c r="R846" s="11"/>
      <c r="S846" s="11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spans="16:29" x14ac:dyDescent="0.3">
      <c r="P847" s="10"/>
      <c r="Q847" s="10"/>
      <c r="R847" s="11"/>
      <c r="S847" s="11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spans="16:29" x14ac:dyDescent="0.3">
      <c r="P848" s="10"/>
      <c r="Q848" s="10"/>
      <c r="R848" s="11"/>
      <c r="S848" s="11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6:29" x14ac:dyDescent="0.3">
      <c r="P849" s="10"/>
      <c r="Q849" s="10"/>
      <c r="R849" s="11"/>
      <c r="S849" s="11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spans="16:29" x14ac:dyDescent="0.3">
      <c r="P850" s="10"/>
      <c r="Q850" s="10"/>
      <c r="R850" s="11"/>
      <c r="S850" s="11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spans="16:29" x14ac:dyDescent="0.3">
      <c r="P851" s="10"/>
      <c r="Q851" s="10"/>
      <c r="R851" s="11"/>
      <c r="S851" s="11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spans="16:29" x14ac:dyDescent="0.3">
      <c r="P852" s="10"/>
      <c r="Q852" s="10"/>
      <c r="R852" s="11"/>
      <c r="S852" s="11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spans="16:29" x14ac:dyDescent="0.3">
      <c r="P853" s="10"/>
      <c r="Q853" s="10"/>
      <c r="R853" s="11"/>
      <c r="S853" s="11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spans="16:29" x14ac:dyDescent="0.3">
      <c r="P854" s="10"/>
      <c r="Q854" s="10"/>
      <c r="R854" s="11"/>
      <c r="S854" s="11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spans="16:29" x14ac:dyDescent="0.3">
      <c r="P855" s="10"/>
      <c r="Q855" s="10"/>
      <c r="R855" s="11"/>
      <c r="S855" s="11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spans="16:29" x14ac:dyDescent="0.3">
      <c r="P856" s="10"/>
      <c r="Q856" s="10"/>
      <c r="R856" s="11"/>
      <c r="S856" s="11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spans="16:29" x14ac:dyDescent="0.3">
      <c r="P857" s="10"/>
      <c r="Q857" s="10"/>
      <c r="R857" s="11"/>
      <c r="S857" s="11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spans="16:29" x14ac:dyDescent="0.3">
      <c r="P858" s="10"/>
      <c r="Q858" s="10"/>
      <c r="R858" s="11"/>
      <c r="S858" s="11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spans="16:29" x14ac:dyDescent="0.3">
      <c r="P859" s="10"/>
      <c r="Q859" s="10"/>
      <c r="R859" s="11"/>
      <c r="S859" s="11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spans="16:29" x14ac:dyDescent="0.3">
      <c r="P860" s="10"/>
      <c r="Q860" s="10"/>
      <c r="R860" s="11"/>
      <c r="S860" s="11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6:29" x14ac:dyDescent="0.3">
      <c r="P861" s="10"/>
      <c r="Q861" s="10"/>
      <c r="R861" s="11"/>
      <c r="S861" s="11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spans="16:29" x14ac:dyDescent="0.3">
      <c r="P862" s="10"/>
      <c r="Q862" s="10"/>
      <c r="R862" s="11"/>
      <c r="S862" s="11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spans="16:29" x14ac:dyDescent="0.3">
      <c r="P863" s="10"/>
      <c r="Q863" s="10"/>
      <c r="R863" s="11"/>
      <c r="S863" s="11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spans="16:29" x14ac:dyDescent="0.3">
      <c r="P864" s="10"/>
      <c r="Q864" s="10"/>
      <c r="R864" s="11"/>
      <c r="S864" s="11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spans="16:29" x14ac:dyDescent="0.3">
      <c r="P865" s="10"/>
      <c r="Q865" s="10"/>
      <c r="R865" s="11"/>
      <c r="S865" s="11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spans="16:29" x14ac:dyDescent="0.3">
      <c r="P866" s="10"/>
      <c r="Q866" s="10"/>
      <c r="R866" s="11"/>
      <c r="S866" s="11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spans="16:29" x14ac:dyDescent="0.3">
      <c r="P867" s="10"/>
      <c r="Q867" s="10"/>
      <c r="R867" s="11"/>
      <c r="S867" s="11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16:29" x14ac:dyDescent="0.3">
      <c r="P868" s="10"/>
      <c r="Q868" s="10"/>
      <c r="R868" s="11"/>
      <c r="S868" s="11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spans="16:29" x14ac:dyDescent="0.3">
      <c r="P869" s="10"/>
      <c r="Q869" s="10"/>
      <c r="R869" s="11"/>
      <c r="S869" s="11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spans="16:29" x14ac:dyDescent="0.3">
      <c r="P870" s="10"/>
      <c r="Q870" s="10"/>
      <c r="R870" s="11"/>
      <c r="S870" s="11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spans="16:29" x14ac:dyDescent="0.3">
      <c r="P871" s="10"/>
      <c r="Q871" s="10"/>
      <c r="R871" s="11"/>
      <c r="S871" s="11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spans="16:29" x14ac:dyDescent="0.3">
      <c r="P872" s="10"/>
      <c r="Q872" s="10"/>
      <c r="R872" s="11"/>
      <c r="S872" s="11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spans="16:29" x14ac:dyDescent="0.3">
      <c r="P873" s="10"/>
      <c r="Q873" s="10"/>
      <c r="R873" s="11"/>
      <c r="S873" s="11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spans="16:29" x14ac:dyDescent="0.3">
      <c r="P874" s="10"/>
      <c r="Q874" s="10"/>
      <c r="R874" s="11"/>
      <c r="S874" s="11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spans="16:29" x14ac:dyDescent="0.3">
      <c r="P875" s="10"/>
      <c r="Q875" s="10"/>
      <c r="R875" s="11"/>
      <c r="S875" s="11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spans="16:29" x14ac:dyDescent="0.3">
      <c r="P876" s="10"/>
      <c r="Q876" s="10"/>
      <c r="R876" s="11"/>
      <c r="S876" s="11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spans="16:29" x14ac:dyDescent="0.3">
      <c r="P877" s="10"/>
      <c r="Q877" s="10"/>
      <c r="R877" s="11"/>
      <c r="S877" s="11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spans="16:29" x14ac:dyDescent="0.3">
      <c r="P878" s="10"/>
      <c r="Q878" s="10"/>
      <c r="R878" s="11"/>
      <c r="S878" s="11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16:29" x14ac:dyDescent="0.3">
      <c r="P879" s="10"/>
      <c r="Q879" s="10"/>
      <c r="R879" s="11"/>
      <c r="S879" s="11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16:29" x14ac:dyDescent="0.3">
      <c r="P880" s="10"/>
      <c r="Q880" s="10"/>
      <c r="R880" s="11"/>
      <c r="S880" s="11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16:29" x14ac:dyDescent="0.3">
      <c r="P881" s="10"/>
      <c r="Q881" s="10"/>
      <c r="R881" s="11"/>
      <c r="S881" s="11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spans="16:29" x14ac:dyDescent="0.3">
      <c r="P882" s="10"/>
      <c r="Q882" s="10"/>
      <c r="R882" s="11"/>
      <c r="S882" s="11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spans="16:29" x14ac:dyDescent="0.3">
      <c r="P883" s="10"/>
      <c r="Q883" s="10"/>
      <c r="R883" s="11"/>
      <c r="S883" s="11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spans="16:29" x14ac:dyDescent="0.3">
      <c r="P884" s="10"/>
      <c r="Q884" s="10"/>
      <c r="R884" s="11"/>
      <c r="S884" s="11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spans="16:29" x14ac:dyDescent="0.3">
      <c r="P885" s="10"/>
      <c r="Q885" s="10"/>
      <c r="R885" s="11"/>
      <c r="S885" s="11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spans="16:29" x14ac:dyDescent="0.3">
      <c r="P886" s="10"/>
      <c r="Q886" s="10"/>
      <c r="R886" s="11"/>
      <c r="S886" s="11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spans="16:29" x14ac:dyDescent="0.3">
      <c r="P887" s="10"/>
      <c r="Q887" s="10"/>
      <c r="R887" s="11"/>
      <c r="S887" s="11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spans="16:29" x14ac:dyDescent="0.3">
      <c r="P888" s="10"/>
      <c r="Q888" s="10"/>
      <c r="R888" s="11"/>
      <c r="S888" s="11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spans="16:29" x14ac:dyDescent="0.3">
      <c r="P889" s="10"/>
      <c r="Q889" s="10"/>
      <c r="R889" s="11"/>
      <c r="S889" s="11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spans="16:29" x14ac:dyDescent="0.3">
      <c r="P890" s="10"/>
      <c r="Q890" s="10"/>
      <c r="R890" s="11"/>
      <c r="S890" s="11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16:29" x14ac:dyDescent="0.3">
      <c r="P891" s="10"/>
      <c r="Q891" s="10"/>
      <c r="R891" s="11"/>
      <c r="S891" s="11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spans="16:29" x14ac:dyDescent="0.3">
      <c r="P892" s="10"/>
      <c r="Q892" s="10"/>
      <c r="R892" s="11"/>
      <c r="S892" s="11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16:29" x14ac:dyDescent="0.3">
      <c r="P893" s="10"/>
      <c r="Q893" s="10"/>
      <c r="R893" s="11"/>
      <c r="S893" s="11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16:29" x14ac:dyDescent="0.3">
      <c r="P894" s="10"/>
      <c r="Q894" s="10"/>
      <c r="R894" s="11"/>
      <c r="S894" s="11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spans="16:29" x14ac:dyDescent="0.3">
      <c r="P895" s="10"/>
      <c r="Q895" s="10"/>
      <c r="R895" s="11"/>
      <c r="S895" s="11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spans="16:29" x14ac:dyDescent="0.3">
      <c r="P896" s="10"/>
      <c r="Q896" s="10"/>
      <c r="R896" s="11"/>
      <c r="S896" s="11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spans="16:29" x14ac:dyDescent="0.3">
      <c r="P897" s="10"/>
      <c r="Q897" s="10"/>
      <c r="R897" s="11"/>
      <c r="S897" s="11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spans="16:29" x14ac:dyDescent="0.3">
      <c r="P898" s="10"/>
      <c r="Q898" s="10"/>
      <c r="R898" s="11"/>
      <c r="S898" s="11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16:29" x14ac:dyDescent="0.3">
      <c r="P899" s="10"/>
      <c r="Q899" s="10"/>
      <c r="R899" s="11"/>
      <c r="S899" s="11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spans="16:29" x14ac:dyDescent="0.3">
      <c r="P900" s="10"/>
      <c r="Q900" s="10"/>
      <c r="R900" s="11"/>
      <c r="S900" s="11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spans="16:29" x14ac:dyDescent="0.3">
      <c r="P901" s="10"/>
      <c r="Q901" s="10"/>
      <c r="R901" s="11"/>
      <c r="S901" s="11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spans="16:29" x14ac:dyDescent="0.3">
      <c r="P902" s="10"/>
      <c r="Q902" s="10"/>
      <c r="R902" s="11"/>
      <c r="S902" s="11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16:29" x14ac:dyDescent="0.3">
      <c r="P903" s="10"/>
      <c r="Q903" s="10"/>
      <c r="R903" s="11"/>
      <c r="S903" s="11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spans="16:29" x14ac:dyDescent="0.3">
      <c r="P904" s="10"/>
      <c r="Q904" s="10"/>
      <c r="R904" s="11"/>
      <c r="S904" s="11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spans="16:29" x14ac:dyDescent="0.3">
      <c r="P905" s="10"/>
      <c r="Q905" s="10"/>
      <c r="R905" s="11"/>
      <c r="S905" s="11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16:29" x14ac:dyDescent="0.3">
      <c r="P906" s="10"/>
      <c r="Q906" s="10"/>
      <c r="R906" s="11"/>
      <c r="S906" s="11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spans="16:29" x14ac:dyDescent="0.3">
      <c r="P907" s="10"/>
      <c r="Q907" s="10"/>
      <c r="R907" s="11"/>
      <c r="S907" s="11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16:29" x14ac:dyDescent="0.3">
      <c r="P908" s="10"/>
      <c r="Q908" s="10"/>
      <c r="R908" s="11"/>
      <c r="S908" s="11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spans="16:29" x14ac:dyDescent="0.3">
      <c r="P909" s="10"/>
      <c r="Q909" s="10"/>
      <c r="R909" s="11"/>
      <c r="S909" s="11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spans="16:29" x14ac:dyDescent="0.3">
      <c r="P910" s="10"/>
      <c r="Q910" s="10"/>
      <c r="R910" s="11"/>
      <c r="S910" s="11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16:29" x14ac:dyDescent="0.3">
      <c r="P911" s="10"/>
      <c r="Q911" s="10"/>
      <c r="R911" s="11"/>
      <c r="S911" s="11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spans="16:29" x14ac:dyDescent="0.3">
      <c r="P912" s="10"/>
      <c r="Q912" s="10"/>
      <c r="R912" s="11"/>
      <c r="S912" s="11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16:29" x14ac:dyDescent="0.3">
      <c r="P913" s="10"/>
      <c r="Q913" s="10"/>
      <c r="R913" s="11"/>
      <c r="S913" s="11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spans="16:29" x14ac:dyDescent="0.3">
      <c r="P914" s="10"/>
      <c r="Q914" s="10"/>
      <c r="R914" s="11"/>
      <c r="S914" s="11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16:29" x14ac:dyDescent="0.3">
      <c r="P915" s="10"/>
      <c r="Q915" s="10"/>
      <c r="R915" s="11"/>
      <c r="S915" s="11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spans="16:29" x14ac:dyDescent="0.3">
      <c r="P916" s="10"/>
      <c r="Q916" s="10"/>
      <c r="R916" s="11"/>
      <c r="S916" s="11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16:29" x14ac:dyDescent="0.3">
      <c r="P917" s="10"/>
      <c r="Q917" s="10"/>
      <c r="R917" s="11"/>
      <c r="S917" s="11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spans="16:29" x14ac:dyDescent="0.3">
      <c r="P918" s="10"/>
      <c r="Q918" s="10"/>
      <c r="R918" s="11"/>
      <c r="S918" s="11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16:29" x14ac:dyDescent="0.3">
      <c r="P919" s="10"/>
      <c r="Q919" s="10"/>
      <c r="R919" s="11"/>
      <c r="S919" s="11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spans="16:29" x14ac:dyDescent="0.3">
      <c r="P920" s="10"/>
      <c r="Q920" s="10"/>
      <c r="R920" s="11"/>
      <c r="S920" s="11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spans="16:29" x14ac:dyDescent="0.3">
      <c r="P921" s="10"/>
      <c r="Q921" s="10"/>
      <c r="R921" s="11"/>
      <c r="S921" s="11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spans="16:29" x14ac:dyDescent="0.3">
      <c r="P922" s="10"/>
      <c r="Q922" s="10"/>
      <c r="R922" s="11"/>
      <c r="S922" s="11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spans="16:29" x14ac:dyDescent="0.3">
      <c r="P923" s="10"/>
      <c r="Q923" s="10"/>
      <c r="R923" s="11"/>
      <c r="S923" s="11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spans="16:29" x14ac:dyDescent="0.3">
      <c r="P924" s="10"/>
      <c r="Q924" s="10"/>
      <c r="R924" s="11"/>
      <c r="S924" s="11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spans="16:29" x14ac:dyDescent="0.3">
      <c r="P925" s="10"/>
      <c r="Q925" s="10"/>
      <c r="R925" s="11"/>
      <c r="S925" s="11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spans="16:29" x14ac:dyDescent="0.3">
      <c r="P926" s="10"/>
      <c r="Q926" s="10"/>
      <c r="R926" s="11"/>
      <c r="S926" s="11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16:29" x14ac:dyDescent="0.3">
      <c r="P927" s="10"/>
      <c r="Q927" s="10"/>
      <c r="R927" s="11"/>
      <c r="S927" s="11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spans="16:29" x14ac:dyDescent="0.3">
      <c r="P928" s="10"/>
      <c r="Q928" s="10"/>
      <c r="R928" s="11"/>
      <c r="S928" s="11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16:29" x14ac:dyDescent="0.3">
      <c r="P929" s="10"/>
      <c r="Q929" s="10"/>
      <c r="R929" s="11"/>
      <c r="S929" s="11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spans="16:29" x14ac:dyDescent="0.3">
      <c r="P930" s="10"/>
      <c r="Q930" s="10"/>
      <c r="R930" s="11"/>
      <c r="S930" s="11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16:29" x14ac:dyDescent="0.3">
      <c r="P931" s="10"/>
      <c r="Q931" s="10"/>
      <c r="R931" s="11"/>
      <c r="S931" s="11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16:29" x14ac:dyDescent="0.3">
      <c r="P932" s="10"/>
      <c r="Q932" s="10"/>
      <c r="R932" s="11"/>
      <c r="S932" s="11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16:29" x14ac:dyDescent="0.3">
      <c r="P933" s="10"/>
      <c r="Q933" s="10"/>
      <c r="R933" s="11"/>
      <c r="S933" s="11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spans="16:29" x14ac:dyDescent="0.3">
      <c r="P934" s="10"/>
      <c r="Q934" s="10"/>
      <c r="R934" s="11"/>
      <c r="S934" s="11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spans="16:29" x14ac:dyDescent="0.3">
      <c r="P935" s="10"/>
      <c r="Q935" s="10"/>
      <c r="R935" s="11"/>
      <c r="S935" s="11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spans="16:29" x14ac:dyDescent="0.3">
      <c r="P936" s="10"/>
      <c r="Q936" s="10"/>
      <c r="R936" s="11"/>
      <c r="S936" s="11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spans="16:29" x14ac:dyDescent="0.3">
      <c r="P937" s="10"/>
      <c r="Q937" s="10"/>
      <c r="R937" s="11"/>
      <c r="S937" s="11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spans="16:29" x14ac:dyDescent="0.3">
      <c r="P938" s="10"/>
      <c r="Q938" s="10"/>
      <c r="R938" s="11"/>
      <c r="S938" s="11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16:29" x14ac:dyDescent="0.3">
      <c r="P939" s="10"/>
      <c r="Q939" s="10"/>
      <c r="R939" s="11"/>
      <c r="S939" s="11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spans="16:29" x14ac:dyDescent="0.3">
      <c r="P940" s="10"/>
      <c r="Q940" s="10"/>
      <c r="R940" s="11"/>
      <c r="S940" s="11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spans="16:29" x14ac:dyDescent="0.3">
      <c r="P941" s="10"/>
      <c r="Q941" s="10"/>
      <c r="R941" s="11"/>
      <c r="S941" s="11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spans="16:29" x14ac:dyDescent="0.3">
      <c r="P942" s="10"/>
      <c r="Q942" s="10"/>
      <c r="R942" s="11"/>
      <c r="S942" s="11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spans="16:29" x14ac:dyDescent="0.3">
      <c r="P943" s="10"/>
      <c r="Q943" s="10"/>
      <c r="R943" s="11"/>
      <c r="S943" s="11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16:29" x14ac:dyDescent="0.3">
      <c r="P944" s="10"/>
      <c r="Q944" s="10"/>
      <c r="R944" s="11"/>
      <c r="S944" s="11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spans="16:29" x14ac:dyDescent="0.3">
      <c r="P945" s="10"/>
      <c r="Q945" s="10"/>
      <c r="R945" s="11"/>
      <c r="S945" s="11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16:29" x14ac:dyDescent="0.3">
      <c r="P946" s="10"/>
      <c r="Q946" s="10"/>
      <c r="R946" s="11"/>
      <c r="S946" s="11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spans="16:29" x14ac:dyDescent="0.3">
      <c r="P947" s="10"/>
      <c r="Q947" s="10"/>
      <c r="R947" s="11"/>
      <c r="S947" s="11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spans="16:29" x14ac:dyDescent="0.3">
      <c r="P948" s="10"/>
      <c r="Q948" s="10"/>
      <c r="R948" s="11"/>
      <c r="S948" s="11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spans="16:29" x14ac:dyDescent="0.3">
      <c r="P949" s="10"/>
      <c r="Q949" s="10"/>
      <c r="R949" s="11"/>
      <c r="S949" s="11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spans="16:29" x14ac:dyDescent="0.3">
      <c r="P950" s="10"/>
      <c r="Q950" s="10"/>
      <c r="R950" s="11"/>
      <c r="S950" s="11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16:29" x14ac:dyDescent="0.3">
      <c r="P951" s="10"/>
      <c r="Q951" s="10"/>
      <c r="R951" s="11"/>
      <c r="S951" s="11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spans="16:29" x14ac:dyDescent="0.3">
      <c r="P952" s="10"/>
      <c r="Q952" s="10"/>
      <c r="R952" s="11"/>
      <c r="S952" s="11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16:29" x14ac:dyDescent="0.3">
      <c r="P953" s="10"/>
      <c r="Q953" s="10"/>
      <c r="R953" s="11"/>
      <c r="S953" s="11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spans="16:29" x14ac:dyDescent="0.3">
      <c r="P954" s="10"/>
      <c r="Q954" s="10"/>
      <c r="R954" s="11"/>
      <c r="S954" s="11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spans="16:29" x14ac:dyDescent="0.3">
      <c r="P955" s="10"/>
      <c r="Q955" s="10"/>
      <c r="R955" s="11"/>
      <c r="S955" s="11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spans="16:29" x14ac:dyDescent="0.3">
      <c r="P956" s="10"/>
      <c r="Q956" s="10"/>
      <c r="R956" s="11"/>
      <c r="S956" s="11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spans="16:29" x14ac:dyDescent="0.3">
      <c r="P957" s="10"/>
      <c r="Q957" s="10"/>
      <c r="R957" s="11"/>
      <c r="S957" s="11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spans="16:29" x14ac:dyDescent="0.3">
      <c r="P958" s="10"/>
      <c r="Q958" s="10"/>
      <c r="R958" s="11"/>
      <c r="S958" s="11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spans="16:29" x14ac:dyDescent="0.3">
      <c r="P959" s="10"/>
      <c r="Q959" s="10"/>
      <c r="R959" s="11"/>
      <c r="S959" s="11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spans="16:29" x14ac:dyDescent="0.3">
      <c r="P960" s="10"/>
      <c r="Q960" s="10"/>
      <c r="R960" s="11"/>
      <c r="S960" s="11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spans="16:29" x14ac:dyDescent="0.3">
      <c r="P961" s="10"/>
      <c r="Q961" s="10"/>
      <c r="R961" s="11"/>
      <c r="S961" s="11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16:29" x14ac:dyDescent="0.3">
      <c r="P962" s="10"/>
      <c r="Q962" s="10"/>
      <c r="R962" s="11"/>
      <c r="S962" s="11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spans="16:29" x14ac:dyDescent="0.3">
      <c r="P963" s="10"/>
      <c r="Q963" s="10"/>
      <c r="R963" s="11"/>
      <c r="S963" s="11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spans="16:29" x14ac:dyDescent="0.3">
      <c r="P964" s="10"/>
      <c r="Q964" s="10"/>
      <c r="R964" s="11"/>
      <c r="S964" s="11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spans="16:29" x14ac:dyDescent="0.3">
      <c r="P965" s="10"/>
      <c r="Q965" s="10"/>
      <c r="R965" s="11"/>
      <c r="S965" s="11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spans="16:29" x14ac:dyDescent="0.3">
      <c r="P966" s="10"/>
      <c r="Q966" s="10"/>
      <c r="R966" s="11"/>
      <c r="S966" s="11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spans="16:29" x14ac:dyDescent="0.3">
      <c r="P967" s="10"/>
      <c r="Q967" s="10"/>
      <c r="R967" s="11"/>
      <c r="S967" s="11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spans="16:29" x14ac:dyDescent="0.3">
      <c r="P968" s="10"/>
      <c r="Q968" s="10"/>
      <c r="R968" s="11"/>
      <c r="S968" s="11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spans="16:29" x14ac:dyDescent="0.3">
      <c r="P969" s="10"/>
      <c r="Q969" s="10"/>
      <c r="R969" s="11"/>
      <c r="S969" s="11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spans="16:29" x14ac:dyDescent="0.3">
      <c r="P970" s="10"/>
      <c r="Q970" s="10"/>
      <c r="R970" s="11"/>
      <c r="S970" s="11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spans="16:29" x14ac:dyDescent="0.3">
      <c r="P971" s="10"/>
      <c r="Q971" s="10"/>
      <c r="R971" s="11"/>
      <c r="S971" s="11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spans="16:29" x14ac:dyDescent="0.3">
      <c r="P972" s="10"/>
      <c r="Q972" s="10"/>
      <c r="R972" s="11"/>
      <c r="S972" s="11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spans="16:29" x14ac:dyDescent="0.3">
      <c r="P973" s="10"/>
      <c r="Q973" s="10"/>
      <c r="R973" s="11"/>
      <c r="S973" s="11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16:29" x14ac:dyDescent="0.3">
      <c r="P974" s="10"/>
      <c r="Q974" s="10"/>
      <c r="R974" s="11"/>
      <c r="S974" s="11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spans="16:29" x14ac:dyDescent="0.3">
      <c r="P975" s="10"/>
      <c r="Q975" s="10"/>
      <c r="R975" s="11"/>
      <c r="S975" s="11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spans="16:29" x14ac:dyDescent="0.3">
      <c r="P976" s="10"/>
      <c r="Q976" s="10"/>
      <c r="R976" s="11"/>
      <c r="S976" s="11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16:29" x14ac:dyDescent="0.3">
      <c r="P977" s="10"/>
      <c r="Q977" s="10"/>
      <c r="R977" s="11"/>
      <c r="S977" s="11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spans="16:29" x14ac:dyDescent="0.3">
      <c r="P978" s="10"/>
      <c r="Q978" s="10"/>
      <c r="R978" s="11"/>
      <c r="S978" s="11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spans="16:29" x14ac:dyDescent="0.3">
      <c r="P979" s="10"/>
      <c r="Q979" s="10"/>
      <c r="R979" s="11"/>
      <c r="S979" s="11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16:29" x14ac:dyDescent="0.3">
      <c r="P980" s="10"/>
      <c r="Q980" s="10"/>
      <c r="R980" s="11"/>
      <c r="S980" s="11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spans="16:29" x14ac:dyDescent="0.3">
      <c r="P981" s="10"/>
      <c r="Q981" s="10"/>
      <c r="R981" s="11"/>
      <c r="S981" s="11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spans="16:29" x14ac:dyDescent="0.3">
      <c r="P982" s="10"/>
      <c r="Q982" s="10"/>
      <c r="R982" s="11"/>
      <c r="S982" s="11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spans="16:29" x14ac:dyDescent="0.3">
      <c r="P983" s="10"/>
      <c r="Q983" s="10"/>
      <c r="R983" s="11"/>
      <c r="S983" s="11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spans="16:29" x14ac:dyDescent="0.3">
      <c r="P984" s="10"/>
      <c r="Q984" s="10"/>
      <c r="R984" s="11"/>
      <c r="S984" s="11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spans="16:29" x14ac:dyDescent="0.3">
      <c r="P985" s="10"/>
      <c r="Q985" s="10"/>
      <c r="R985" s="11"/>
      <c r="S985" s="11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spans="16:29" x14ac:dyDescent="0.3">
      <c r="P986" s="10"/>
      <c r="Q986" s="10"/>
      <c r="R986" s="11"/>
      <c r="S986" s="11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spans="16:29" x14ac:dyDescent="0.3">
      <c r="P987" s="10"/>
      <c r="Q987" s="10"/>
      <c r="R987" s="11"/>
      <c r="S987" s="11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spans="16:29" x14ac:dyDescent="0.3">
      <c r="P988" s="10"/>
      <c r="Q988" s="10"/>
      <c r="R988" s="11"/>
      <c r="S988" s="11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spans="16:29" x14ac:dyDescent="0.3">
      <c r="P989" s="10"/>
      <c r="Q989" s="10"/>
      <c r="R989" s="11"/>
      <c r="S989" s="11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 spans="16:29" x14ac:dyDescent="0.3">
      <c r="P990" s="10"/>
      <c r="Q990" s="10"/>
      <c r="R990" s="11"/>
      <c r="S990" s="11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 spans="16:29" x14ac:dyDescent="0.3">
      <c r="P991" s="10"/>
      <c r="Q991" s="10"/>
      <c r="R991" s="11"/>
      <c r="S991" s="11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spans="16:29" x14ac:dyDescent="0.3">
      <c r="P992" s="10"/>
      <c r="Q992" s="10"/>
      <c r="R992" s="11"/>
      <c r="S992" s="11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 spans="16:29" x14ac:dyDescent="0.3">
      <c r="P993" s="10"/>
      <c r="Q993" s="10"/>
      <c r="R993" s="11"/>
      <c r="S993" s="11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 spans="16:29" x14ac:dyDescent="0.3">
      <c r="P994" s="10"/>
      <c r="Q994" s="10"/>
      <c r="R994" s="11"/>
      <c r="S994" s="11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spans="16:29" x14ac:dyDescent="0.3">
      <c r="P995" s="10"/>
      <c r="Q995" s="10"/>
      <c r="R995" s="11"/>
      <c r="S995" s="11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  <row r="996" spans="16:29" x14ac:dyDescent="0.3">
      <c r="P996" s="10"/>
      <c r="Q996" s="10"/>
      <c r="R996" s="11"/>
      <c r="S996" s="11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 spans="16:29" x14ac:dyDescent="0.3">
      <c r="P997" s="10"/>
      <c r="Q997" s="10"/>
      <c r="R997" s="11"/>
      <c r="S997" s="11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</row>
    <row r="998" spans="16:29" x14ac:dyDescent="0.3">
      <c r="P998" s="10"/>
      <c r="Q998" s="10"/>
      <c r="R998" s="11"/>
      <c r="S998" s="11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</row>
    <row r="999" spans="16:29" x14ac:dyDescent="0.3">
      <c r="P999" s="10"/>
      <c r="Q999" s="10"/>
      <c r="R999" s="11"/>
      <c r="S999" s="11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</row>
    <row r="1000" spans="16:29" x14ac:dyDescent="0.3">
      <c r="P1000" s="10"/>
      <c r="Q1000" s="10"/>
      <c r="R1000" s="11"/>
      <c r="S1000" s="11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</row>
    <row r="1001" spans="16:29" x14ac:dyDescent="0.3">
      <c r="P1001" s="10"/>
      <c r="Q1001" s="10"/>
      <c r="R1001" s="11"/>
      <c r="S1001" s="11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</row>
    <row r="1002" spans="16:29" x14ac:dyDescent="0.3">
      <c r="P1002" s="10"/>
      <c r="Q1002" s="10"/>
      <c r="R1002" s="11"/>
      <c r="S1002" s="11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</row>
    <row r="1003" spans="16:29" x14ac:dyDescent="0.3">
      <c r="P1003" s="10"/>
      <c r="Q1003" s="10"/>
      <c r="R1003" s="11"/>
      <c r="S1003" s="11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</row>
    <row r="1004" spans="16:29" x14ac:dyDescent="0.3">
      <c r="P1004" s="10"/>
      <c r="Q1004" s="10"/>
      <c r="R1004" s="11"/>
      <c r="S1004" s="11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</row>
    <row r="1005" spans="16:29" x14ac:dyDescent="0.3">
      <c r="P1005" s="10"/>
      <c r="Q1005" s="10"/>
      <c r="R1005" s="11"/>
      <c r="S1005" s="11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</row>
    <row r="1006" spans="16:29" x14ac:dyDescent="0.3">
      <c r="P1006" s="10"/>
      <c r="Q1006" s="10"/>
      <c r="R1006" s="11"/>
      <c r="S1006" s="11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</row>
    <row r="1007" spans="16:29" x14ac:dyDescent="0.3">
      <c r="P1007" s="10"/>
      <c r="Q1007" s="10"/>
      <c r="R1007" s="11"/>
      <c r="S1007" s="11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</row>
    <row r="1008" spans="16:29" x14ac:dyDescent="0.3">
      <c r="P1008" s="10"/>
      <c r="Q1008" s="10"/>
      <c r="R1008" s="11"/>
      <c r="S1008" s="11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</row>
    <row r="1009" spans="16:29" x14ac:dyDescent="0.3">
      <c r="P1009" s="10"/>
      <c r="Q1009" s="10"/>
      <c r="R1009" s="11"/>
      <c r="S1009" s="11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</row>
    <row r="1010" spans="16:29" x14ac:dyDescent="0.3">
      <c r="P1010" s="10"/>
      <c r="Q1010" s="10"/>
      <c r="R1010" s="11"/>
      <c r="S1010" s="11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</row>
    <row r="1011" spans="16:29" x14ac:dyDescent="0.3">
      <c r="P1011" s="10"/>
      <c r="Q1011" s="10"/>
      <c r="R1011" s="11"/>
      <c r="S1011" s="11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</row>
    <row r="1012" spans="16:29" x14ac:dyDescent="0.3">
      <c r="P1012" s="10"/>
      <c r="Q1012" s="10"/>
      <c r="R1012" s="11"/>
      <c r="S1012" s="11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</row>
    <row r="1013" spans="16:29" x14ac:dyDescent="0.3">
      <c r="P1013" s="10"/>
      <c r="Q1013" s="10"/>
      <c r="R1013" s="11"/>
      <c r="S1013" s="11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</row>
    <row r="1014" spans="16:29" x14ac:dyDescent="0.3">
      <c r="P1014" s="10"/>
      <c r="Q1014" s="10"/>
      <c r="R1014" s="11"/>
      <c r="S1014" s="11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</row>
    <row r="1015" spans="16:29" x14ac:dyDescent="0.3">
      <c r="P1015" s="10"/>
      <c r="Q1015" s="10"/>
      <c r="R1015" s="11"/>
      <c r="S1015" s="11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</row>
    <row r="1016" spans="16:29" x14ac:dyDescent="0.3">
      <c r="P1016" s="10"/>
      <c r="Q1016" s="10"/>
      <c r="R1016" s="11"/>
      <c r="S1016" s="11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</row>
    <row r="1017" spans="16:29" x14ac:dyDescent="0.3">
      <c r="P1017" s="10"/>
      <c r="Q1017" s="10"/>
      <c r="R1017" s="11"/>
      <c r="S1017" s="11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</row>
    <row r="1018" spans="16:29" x14ac:dyDescent="0.3">
      <c r="P1018" s="10"/>
      <c r="Q1018" s="10"/>
      <c r="R1018" s="11"/>
      <c r="S1018" s="11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</row>
    <row r="1019" spans="16:29" x14ac:dyDescent="0.3">
      <c r="P1019" s="10"/>
      <c r="Q1019" s="10"/>
      <c r="R1019" s="11"/>
      <c r="S1019" s="11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</row>
    <row r="1020" spans="16:29" x14ac:dyDescent="0.3">
      <c r="P1020" s="10"/>
      <c r="Q1020" s="10"/>
      <c r="R1020" s="11"/>
      <c r="S1020" s="11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</row>
    <row r="1021" spans="16:29" x14ac:dyDescent="0.3">
      <c r="P1021" s="10"/>
      <c r="Q1021" s="10"/>
      <c r="R1021" s="11"/>
      <c r="S1021" s="11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</row>
    <row r="1022" spans="16:29" x14ac:dyDescent="0.3">
      <c r="P1022" s="10"/>
      <c r="Q1022" s="10"/>
      <c r="R1022" s="11"/>
      <c r="S1022" s="11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</row>
    <row r="1023" spans="16:29" x14ac:dyDescent="0.3">
      <c r="P1023" s="10"/>
      <c r="Q1023" s="10"/>
      <c r="R1023" s="11"/>
      <c r="S1023" s="11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</row>
    <row r="1024" spans="16:29" x14ac:dyDescent="0.3">
      <c r="P1024" s="10"/>
      <c r="Q1024" s="10"/>
      <c r="R1024" s="11"/>
      <c r="S1024" s="11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</row>
    <row r="1025" spans="16:29" x14ac:dyDescent="0.3">
      <c r="P1025" s="10"/>
      <c r="Q1025" s="10"/>
      <c r="R1025" s="11"/>
      <c r="S1025" s="11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</row>
    <row r="1026" spans="16:29" x14ac:dyDescent="0.3">
      <c r="P1026" s="10"/>
      <c r="Q1026" s="10"/>
      <c r="R1026" s="11"/>
      <c r="S1026" s="11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</row>
    <row r="1027" spans="16:29" x14ac:dyDescent="0.3">
      <c r="P1027" s="10"/>
      <c r="Q1027" s="10"/>
      <c r="R1027" s="11"/>
      <c r="S1027" s="11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</row>
    <row r="1028" spans="16:29" x14ac:dyDescent="0.3">
      <c r="P1028" s="10"/>
      <c r="Q1028" s="10"/>
      <c r="R1028" s="11"/>
      <c r="S1028" s="11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</row>
    <row r="1029" spans="16:29" x14ac:dyDescent="0.3">
      <c r="P1029" s="10"/>
      <c r="Q1029" s="10"/>
      <c r="R1029" s="11"/>
      <c r="S1029" s="11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</row>
    <row r="1030" spans="16:29" x14ac:dyDescent="0.3">
      <c r="P1030" s="10"/>
      <c r="Q1030" s="10"/>
      <c r="R1030" s="11"/>
      <c r="S1030" s="11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</row>
    <row r="1031" spans="16:29" x14ac:dyDescent="0.3">
      <c r="P1031" s="10"/>
      <c r="Q1031" s="10"/>
      <c r="R1031" s="11"/>
      <c r="S1031" s="11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</row>
    <row r="1032" spans="16:29" x14ac:dyDescent="0.3">
      <c r="P1032" s="10"/>
      <c r="Q1032" s="10"/>
      <c r="R1032" s="11"/>
      <c r="S1032" s="11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</row>
    <row r="1033" spans="16:29" x14ac:dyDescent="0.3">
      <c r="P1033" s="10"/>
      <c r="Q1033" s="10"/>
      <c r="R1033" s="11"/>
      <c r="S1033" s="11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</row>
    <row r="1034" spans="16:29" x14ac:dyDescent="0.3">
      <c r="P1034" s="10"/>
      <c r="Q1034" s="10"/>
      <c r="R1034" s="11"/>
      <c r="S1034" s="11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</row>
    <row r="1035" spans="16:29" x14ac:dyDescent="0.3">
      <c r="P1035" s="10"/>
      <c r="Q1035" s="10"/>
      <c r="R1035" s="11"/>
      <c r="S1035" s="11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</row>
    <row r="1036" spans="16:29" x14ac:dyDescent="0.3">
      <c r="P1036" s="10"/>
      <c r="Q1036" s="10"/>
      <c r="R1036" s="11"/>
      <c r="S1036" s="11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</row>
    <row r="1037" spans="16:29" x14ac:dyDescent="0.3">
      <c r="P1037" s="10"/>
      <c r="Q1037" s="10"/>
      <c r="R1037" s="11"/>
      <c r="S1037" s="11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</row>
    <row r="1038" spans="16:29" x14ac:dyDescent="0.3">
      <c r="P1038" s="10"/>
      <c r="Q1038" s="10"/>
      <c r="R1038" s="11"/>
      <c r="S1038" s="11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</row>
    <row r="1039" spans="16:29" x14ac:dyDescent="0.3">
      <c r="P1039" s="10"/>
      <c r="Q1039" s="10"/>
      <c r="R1039" s="11"/>
      <c r="S1039" s="11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</row>
    <row r="1040" spans="16:29" x14ac:dyDescent="0.3">
      <c r="P1040" s="10"/>
      <c r="Q1040" s="10"/>
      <c r="R1040" s="11"/>
      <c r="S1040" s="11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</row>
    <row r="1041" spans="16:29" x14ac:dyDescent="0.3">
      <c r="P1041" s="10"/>
      <c r="Q1041" s="10"/>
      <c r="R1041" s="11"/>
      <c r="S1041" s="11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</row>
    <row r="1042" spans="16:29" x14ac:dyDescent="0.3">
      <c r="P1042" s="10"/>
      <c r="Q1042" s="10"/>
      <c r="R1042" s="11"/>
      <c r="S1042" s="11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</row>
    <row r="1043" spans="16:29" x14ac:dyDescent="0.3">
      <c r="P1043" s="10"/>
      <c r="Q1043" s="10"/>
      <c r="R1043" s="11"/>
      <c r="S1043" s="11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</row>
    <row r="1044" spans="16:29" x14ac:dyDescent="0.3">
      <c r="P1044" s="10"/>
      <c r="Q1044" s="10"/>
      <c r="R1044" s="11"/>
      <c r="S1044" s="11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</row>
    <row r="1045" spans="16:29" x14ac:dyDescent="0.3">
      <c r="P1045" s="10"/>
      <c r="Q1045" s="10"/>
      <c r="R1045" s="11"/>
      <c r="S1045" s="11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</row>
    <row r="1046" spans="16:29" x14ac:dyDescent="0.3">
      <c r="P1046" s="10"/>
      <c r="Q1046" s="10"/>
      <c r="R1046" s="11"/>
      <c r="S1046" s="11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</row>
    <row r="1047" spans="16:29" x14ac:dyDescent="0.3">
      <c r="P1047" s="10"/>
      <c r="Q1047" s="10"/>
      <c r="R1047" s="11"/>
      <c r="S1047" s="11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</row>
    <row r="1048" spans="16:29" x14ac:dyDescent="0.3">
      <c r="P1048" s="10"/>
      <c r="Q1048" s="10"/>
      <c r="R1048" s="11"/>
      <c r="S1048" s="11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</row>
    <row r="1049" spans="16:29" x14ac:dyDescent="0.3">
      <c r="P1049" s="10"/>
      <c r="Q1049" s="10"/>
      <c r="R1049" s="11"/>
      <c r="S1049" s="11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</row>
    <row r="1050" spans="16:29" x14ac:dyDescent="0.3">
      <c r="P1050" s="10"/>
      <c r="Q1050" s="10"/>
      <c r="R1050" s="11"/>
      <c r="S1050" s="11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</row>
    <row r="1051" spans="16:29" x14ac:dyDescent="0.3">
      <c r="P1051" s="10"/>
      <c r="Q1051" s="10"/>
      <c r="R1051" s="11"/>
      <c r="S1051" s="11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</row>
    <row r="1052" spans="16:29" x14ac:dyDescent="0.3">
      <c r="P1052" s="10"/>
      <c r="Q1052" s="10"/>
      <c r="R1052" s="11"/>
      <c r="S1052" s="11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</row>
    <row r="1053" spans="16:29" x14ac:dyDescent="0.3">
      <c r="P1053" s="10"/>
      <c r="Q1053" s="10"/>
      <c r="R1053" s="11"/>
      <c r="S1053" s="11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</row>
    <row r="1054" spans="16:29" x14ac:dyDescent="0.3">
      <c r="P1054" s="10"/>
      <c r="Q1054" s="10"/>
      <c r="R1054" s="11"/>
      <c r="S1054" s="11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</row>
    <row r="1055" spans="16:29" x14ac:dyDescent="0.3">
      <c r="P1055" s="10"/>
      <c r="Q1055" s="10"/>
      <c r="R1055" s="11"/>
      <c r="S1055" s="11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</row>
    <row r="1056" spans="16:29" x14ac:dyDescent="0.3">
      <c r="P1056" s="10"/>
      <c r="Q1056" s="10"/>
      <c r="R1056" s="11"/>
      <c r="S1056" s="11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</row>
    <row r="1057" spans="16:29" x14ac:dyDescent="0.3">
      <c r="P1057" s="10"/>
      <c r="Q1057" s="10"/>
      <c r="R1057" s="11"/>
      <c r="S1057" s="11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</row>
    <row r="1058" spans="16:29" x14ac:dyDescent="0.3">
      <c r="P1058" s="10"/>
      <c r="Q1058" s="10"/>
      <c r="R1058" s="11"/>
      <c r="S1058" s="11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</row>
    <row r="1059" spans="16:29" x14ac:dyDescent="0.3">
      <c r="P1059" s="10"/>
      <c r="Q1059" s="10"/>
      <c r="R1059" s="11"/>
      <c r="S1059" s="11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</row>
    <row r="1060" spans="16:29" x14ac:dyDescent="0.3">
      <c r="P1060" s="10"/>
      <c r="Q1060" s="10"/>
      <c r="R1060" s="11"/>
      <c r="S1060" s="11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</row>
    <row r="1061" spans="16:29" x14ac:dyDescent="0.3">
      <c r="P1061" s="10"/>
      <c r="Q1061" s="10"/>
      <c r="R1061" s="11"/>
      <c r="S1061" s="11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</row>
    <row r="1062" spans="16:29" x14ac:dyDescent="0.3">
      <c r="P1062" s="10"/>
      <c r="Q1062" s="10"/>
      <c r="R1062" s="11"/>
      <c r="S1062" s="11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</row>
    <row r="1063" spans="16:29" x14ac:dyDescent="0.3">
      <c r="P1063" s="10"/>
      <c r="Q1063" s="10"/>
      <c r="R1063" s="11"/>
      <c r="S1063" s="11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</row>
    <row r="1064" spans="16:29" x14ac:dyDescent="0.3">
      <c r="P1064" s="10"/>
      <c r="Q1064" s="10"/>
      <c r="R1064" s="11"/>
      <c r="S1064" s="11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</row>
    <row r="1065" spans="16:29" x14ac:dyDescent="0.3">
      <c r="P1065" s="10"/>
      <c r="Q1065" s="10"/>
      <c r="R1065" s="11"/>
      <c r="S1065" s="11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</row>
    <row r="1066" spans="16:29" x14ac:dyDescent="0.3">
      <c r="P1066" s="10"/>
      <c r="Q1066" s="10"/>
      <c r="R1066" s="11"/>
      <c r="S1066" s="11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</row>
    <row r="1067" spans="16:29" x14ac:dyDescent="0.3">
      <c r="P1067" s="10"/>
      <c r="Q1067" s="10"/>
      <c r="R1067" s="11"/>
      <c r="S1067" s="11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</row>
    <row r="1068" spans="16:29" x14ac:dyDescent="0.3">
      <c r="P1068" s="10"/>
      <c r="Q1068" s="10"/>
      <c r="R1068" s="11"/>
      <c r="S1068" s="11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</row>
    <row r="1069" spans="16:29" x14ac:dyDescent="0.3">
      <c r="P1069" s="10"/>
      <c r="Q1069" s="10"/>
      <c r="R1069" s="11"/>
      <c r="S1069" s="11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</row>
    <row r="1070" spans="16:29" x14ac:dyDescent="0.3">
      <c r="P1070" s="10"/>
      <c r="Q1070" s="10"/>
      <c r="R1070" s="11"/>
      <c r="S1070" s="11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</row>
    <row r="1071" spans="16:29" x14ac:dyDescent="0.3">
      <c r="P1071" s="10"/>
      <c r="Q1071" s="10"/>
      <c r="R1071" s="11"/>
      <c r="S1071" s="11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</row>
    <row r="1072" spans="16:29" x14ac:dyDescent="0.3">
      <c r="P1072" s="10"/>
      <c r="Q1072" s="10"/>
      <c r="R1072" s="11"/>
      <c r="S1072" s="11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</row>
    <row r="1073" spans="16:29" x14ac:dyDescent="0.3">
      <c r="P1073" s="10"/>
      <c r="Q1073" s="10"/>
      <c r="R1073" s="11"/>
      <c r="S1073" s="11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</row>
    <row r="1074" spans="16:29" x14ac:dyDescent="0.3">
      <c r="P1074" s="10"/>
      <c r="Q1074" s="10"/>
      <c r="R1074" s="11"/>
      <c r="S1074" s="11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</row>
    <row r="1075" spans="16:29" x14ac:dyDescent="0.3">
      <c r="P1075" s="10"/>
      <c r="Q1075" s="10"/>
      <c r="R1075" s="11"/>
      <c r="S1075" s="11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</row>
    <row r="1076" spans="16:29" x14ac:dyDescent="0.3">
      <c r="P1076" s="10"/>
      <c r="Q1076" s="10"/>
      <c r="R1076" s="11"/>
      <c r="S1076" s="11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</row>
    <row r="1077" spans="16:29" x14ac:dyDescent="0.3">
      <c r="P1077" s="10"/>
      <c r="Q1077" s="10"/>
      <c r="R1077" s="11"/>
      <c r="S1077" s="11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</row>
    <row r="1078" spans="16:29" x14ac:dyDescent="0.3">
      <c r="P1078" s="10"/>
      <c r="Q1078" s="10"/>
      <c r="R1078" s="11"/>
      <c r="S1078" s="11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</row>
    <row r="1079" spans="16:29" x14ac:dyDescent="0.3">
      <c r="P1079" s="10"/>
      <c r="Q1079" s="10"/>
      <c r="R1079" s="11"/>
      <c r="S1079" s="11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</row>
    <row r="1080" spans="16:29" x14ac:dyDescent="0.3">
      <c r="P1080" s="10"/>
      <c r="Q1080" s="10"/>
      <c r="R1080" s="11"/>
      <c r="S1080" s="11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</row>
    <row r="1081" spans="16:29" x14ac:dyDescent="0.3">
      <c r="P1081" s="10"/>
      <c r="Q1081" s="10"/>
      <c r="R1081" s="11"/>
      <c r="S1081" s="11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</row>
    <row r="1082" spans="16:29" x14ac:dyDescent="0.3">
      <c r="P1082" s="10"/>
      <c r="Q1082" s="10"/>
      <c r="R1082" s="11"/>
      <c r="S1082" s="11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</row>
    <row r="1083" spans="16:29" x14ac:dyDescent="0.3">
      <c r="P1083" s="10"/>
      <c r="Q1083" s="10"/>
      <c r="R1083" s="11"/>
      <c r="S1083" s="11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</row>
    <row r="1084" spans="16:29" x14ac:dyDescent="0.3">
      <c r="P1084" s="10"/>
      <c r="Q1084" s="10"/>
      <c r="R1084" s="11"/>
      <c r="S1084" s="11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</row>
    <row r="1085" spans="16:29" x14ac:dyDescent="0.3">
      <c r="P1085" s="10"/>
      <c r="Q1085" s="10"/>
      <c r="R1085" s="11"/>
      <c r="S1085" s="11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</row>
    <row r="1086" spans="16:29" x14ac:dyDescent="0.3">
      <c r="P1086" s="10"/>
      <c r="Q1086" s="10"/>
      <c r="R1086" s="11"/>
      <c r="S1086" s="11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</row>
    <row r="1087" spans="16:29" x14ac:dyDescent="0.3">
      <c r="P1087" s="10"/>
      <c r="Q1087" s="10"/>
      <c r="R1087" s="11"/>
      <c r="S1087" s="11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</row>
    <row r="1088" spans="16:29" x14ac:dyDescent="0.3">
      <c r="P1088" s="10"/>
      <c r="Q1088" s="10"/>
      <c r="R1088" s="11"/>
      <c r="S1088" s="11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</row>
    <row r="1089" spans="16:29" x14ac:dyDescent="0.3">
      <c r="P1089" s="10"/>
      <c r="Q1089" s="10"/>
      <c r="R1089" s="11"/>
      <c r="S1089" s="11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</row>
    <row r="1090" spans="16:29" x14ac:dyDescent="0.3">
      <c r="P1090" s="10"/>
      <c r="Q1090" s="10"/>
      <c r="R1090" s="11"/>
      <c r="S1090" s="11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</row>
    <row r="1091" spans="16:29" x14ac:dyDescent="0.3">
      <c r="P1091" s="10"/>
      <c r="Q1091" s="10"/>
      <c r="R1091" s="11"/>
      <c r="S1091" s="11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</row>
    <row r="1092" spans="16:29" x14ac:dyDescent="0.3">
      <c r="P1092" s="10"/>
      <c r="Q1092" s="10"/>
      <c r="R1092" s="11"/>
      <c r="S1092" s="11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</row>
    <row r="1093" spans="16:29" x14ac:dyDescent="0.3">
      <c r="P1093" s="10"/>
      <c r="Q1093" s="10"/>
      <c r="R1093" s="11"/>
      <c r="S1093" s="11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</row>
    <row r="1094" spans="16:29" x14ac:dyDescent="0.3">
      <c r="P1094" s="10"/>
      <c r="Q1094" s="10"/>
      <c r="R1094" s="11"/>
      <c r="S1094" s="11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</row>
    <row r="1095" spans="16:29" x14ac:dyDescent="0.3">
      <c r="P1095" s="10"/>
      <c r="Q1095" s="10"/>
      <c r="R1095" s="11"/>
      <c r="S1095" s="11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</row>
    <row r="1096" spans="16:29" x14ac:dyDescent="0.3">
      <c r="P1096" s="10"/>
      <c r="Q1096" s="10"/>
      <c r="R1096" s="11"/>
      <c r="S1096" s="11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</row>
    <row r="1097" spans="16:29" x14ac:dyDescent="0.3">
      <c r="P1097" s="10"/>
      <c r="Q1097" s="10"/>
      <c r="R1097" s="11"/>
      <c r="S1097" s="11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</row>
    <row r="1098" spans="16:29" x14ac:dyDescent="0.3">
      <c r="P1098" s="10"/>
      <c r="Q1098" s="10"/>
      <c r="R1098" s="11"/>
      <c r="S1098" s="11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</row>
    <row r="1099" spans="16:29" x14ac:dyDescent="0.3">
      <c r="P1099" s="10"/>
      <c r="Q1099" s="10"/>
      <c r="R1099" s="11"/>
      <c r="S1099" s="11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</row>
    <row r="1100" spans="16:29" x14ac:dyDescent="0.3">
      <c r="P1100" s="10"/>
      <c r="Q1100" s="10"/>
      <c r="R1100" s="11"/>
      <c r="S1100" s="11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</row>
    <row r="1101" spans="16:29" x14ac:dyDescent="0.3">
      <c r="P1101" s="10"/>
      <c r="Q1101" s="10"/>
      <c r="R1101" s="11"/>
      <c r="S1101" s="11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</row>
    <row r="1102" spans="16:29" x14ac:dyDescent="0.3">
      <c r="P1102" s="10"/>
      <c r="Q1102" s="10"/>
      <c r="R1102" s="11"/>
      <c r="S1102" s="11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</row>
    <row r="1103" spans="16:29" x14ac:dyDescent="0.3">
      <c r="P1103" s="10"/>
      <c r="Q1103" s="10"/>
      <c r="R1103" s="11"/>
      <c r="S1103" s="11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</row>
    <row r="1104" spans="16:29" x14ac:dyDescent="0.3">
      <c r="P1104" s="10"/>
      <c r="Q1104" s="10"/>
      <c r="R1104" s="11"/>
      <c r="S1104" s="11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</row>
    <row r="1105" spans="16:29" x14ac:dyDescent="0.3">
      <c r="P1105" s="10"/>
      <c r="Q1105" s="10"/>
      <c r="R1105" s="11"/>
      <c r="S1105" s="11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</row>
    <row r="1106" spans="16:29" x14ac:dyDescent="0.3">
      <c r="P1106" s="10"/>
      <c r="Q1106" s="10"/>
      <c r="R1106" s="11"/>
      <c r="S1106" s="11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</row>
    <row r="1107" spans="16:29" x14ac:dyDescent="0.3">
      <c r="P1107" s="10"/>
      <c r="Q1107" s="10"/>
      <c r="R1107" s="11"/>
      <c r="S1107" s="11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</row>
    <row r="1108" spans="16:29" x14ac:dyDescent="0.3">
      <c r="P1108" s="10"/>
      <c r="Q1108" s="10"/>
      <c r="R1108" s="11"/>
      <c r="S1108" s="11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</row>
    <row r="1109" spans="16:29" x14ac:dyDescent="0.3">
      <c r="P1109" s="10"/>
      <c r="Q1109" s="10"/>
      <c r="R1109" s="11"/>
      <c r="S1109" s="11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</row>
    <row r="1110" spans="16:29" x14ac:dyDescent="0.3">
      <c r="P1110" s="10"/>
      <c r="Q1110" s="10"/>
      <c r="R1110" s="11"/>
      <c r="S1110" s="11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</row>
    <row r="1111" spans="16:29" x14ac:dyDescent="0.3">
      <c r="P1111" s="10"/>
      <c r="Q1111" s="10"/>
      <c r="R1111" s="11"/>
      <c r="S1111" s="11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</row>
    <row r="1112" spans="16:29" x14ac:dyDescent="0.3">
      <c r="P1112" s="10"/>
      <c r="Q1112" s="10"/>
      <c r="R1112" s="11"/>
      <c r="S1112" s="11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</row>
    <row r="1113" spans="16:29" x14ac:dyDescent="0.3">
      <c r="P1113" s="10"/>
      <c r="Q1113" s="10"/>
      <c r="R1113" s="11"/>
      <c r="S1113" s="11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</row>
    <row r="1114" spans="16:29" x14ac:dyDescent="0.3">
      <c r="P1114" s="10"/>
      <c r="Q1114" s="10"/>
      <c r="R1114" s="11"/>
      <c r="S1114" s="11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</row>
    <row r="1115" spans="16:29" x14ac:dyDescent="0.3">
      <c r="P1115" s="10"/>
      <c r="Q1115" s="10"/>
      <c r="R1115" s="11"/>
      <c r="S1115" s="11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</row>
    <row r="1116" spans="16:29" x14ac:dyDescent="0.3">
      <c r="P1116" s="10"/>
      <c r="Q1116" s="10"/>
      <c r="R1116" s="11"/>
      <c r="S1116" s="11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</row>
    <row r="1117" spans="16:29" x14ac:dyDescent="0.3">
      <c r="P1117" s="10"/>
      <c r="Q1117" s="10"/>
      <c r="R1117" s="11"/>
      <c r="S1117" s="11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</row>
    <row r="1118" spans="16:29" x14ac:dyDescent="0.3">
      <c r="P1118" s="10"/>
      <c r="Q1118" s="10"/>
      <c r="R1118" s="11"/>
      <c r="S1118" s="11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</row>
    <row r="1119" spans="16:29" x14ac:dyDescent="0.3">
      <c r="P1119" s="10"/>
      <c r="Q1119" s="10"/>
      <c r="R1119" s="11"/>
      <c r="S1119" s="11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</row>
    <row r="1120" spans="16:29" x14ac:dyDescent="0.3">
      <c r="P1120" s="10"/>
      <c r="Q1120" s="10"/>
      <c r="R1120" s="11"/>
      <c r="S1120" s="11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</row>
    <row r="1121" spans="16:29" x14ac:dyDescent="0.3">
      <c r="P1121" s="10"/>
      <c r="Q1121" s="10"/>
      <c r="R1121" s="11"/>
      <c r="S1121" s="11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</row>
    <row r="1122" spans="16:29" x14ac:dyDescent="0.3">
      <c r="P1122" s="10"/>
      <c r="Q1122" s="10"/>
      <c r="R1122" s="11"/>
      <c r="S1122" s="11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</row>
    <row r="1123" spans="16:29" x14ac:dyDescent="0.3">
      <c r="P1123" s="10"/>
      <c r="Q1123" s="10"/>
      <c r="R1123" s="11"/>
      <c r="S1123" s="11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</row>
    <row r="1124" spans="16:29" x14ac:dyDescent="0.3">
      <c r="P1124" s="10"/>
      <c r="Q1124" s="10"/>
      <c r="R1124" s="11"/>
      <c r="S1124" s="11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</row>
    <row r="1125" spans="16:29" x14ac:dyDescent="0.3">
      <c r="P1125" s="10"/>
      <c r="Q1125" s="10"/>
      <c r="R1125" s="11"/>
      <c r="S1125" s="11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</row>
    <row r="1126" spans="16:29" x14ac:dyDescent="0.3">
      <c r="P1126" s="10"/>
      <c r="Q1126" s="10"/>
      <c r="R1126" s="11"/>
      <c r="S1126" s="11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</row>
    <row r="1127" spans="16:29" x14ac:dyDescent="0.3">
      <c r="P1127" s="10"/>
      <c r="Q1127" s="10"/>
      <c r="R1127" s="11"/>
      <c r="S1127" s="11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</row>
    <row r="1128" spans="16:29" x14ac:dyDescent="0.3">
      <c r="P1128" s="10"/>
      <c r="Q1128" s="10"/>
      <c r="R1128" s="11"/>
      <c r="S1128" s="11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</row>
    <row r="1129" spans="16:29" x14ac:dyDescent="0.3">
      <c r="P1129" s="10"/>
      <c r="Q1129" s="10"/>
      <c r="R1129" s="11"/>
      <c r="S1129" s="11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</row>
    <row r="1130" spans="16:29" x14ac:dyDescent="0.3">
      <c r="P1130" s="10"/>
      <c r="Q1130" s="10"/>
      <c r="R1130" s="11"/>
      <c r="S1130" s="11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</row>
    <row r="1131" spans="16:29" x14ac:dyDescent="0.3">
      <c r="P1131" s="10"/>
      <c r="Q1131" s="10"/>
      <c r="R1131" s="11"/>
      <c r="S1131" s="11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</row>
    <row r="1132" spans="16:29" x14ac:dyDescent="0.3">
      <c r="P1132" s="10"/>
      <c r="Q1132" s="10"/>
      <c r="R1132" s="11"/>
      <c r="S1132" s="11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</row>
    <row r="1133" spans="16:29" x14ac:dyDescent="0.3">
      <c r="P1133" s="10"/>
      <c r="Q1133" s="10"/>
      <c r="R1133" s="11"/>
      <c r="S1133" s="11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</row>
    <row r="1134" spans="16:29" x14ac:dyDescent="0.3">
      <c r="P1134" s="10"/>
      <c r="Q1134" s="10"/>
      <c r="R1134" s="11"/>
      <c r="S1134" s="11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</row>
    <row r="1135" spans="16:29" x14ac:dyDescent="0.3">
      <c r="P1135" s="10"/>
      <c r="Q1135" s="10"/>
      <c r="R1135" s="11"/>
      <c r="S1135" s="11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</row>
    <row r="1136" spans="16:29" x14ac:dyDescent="0.3">
      <c r="P1136" s="10"/>
      <c r="Q1136" s="10"/>
      <c r="R1136" s="11"/>
      <c r="S1136" s="11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</row>
    <row r="1137" spans="16:29" x14ac:dyDescent="0.3">
      <c r="P1137" s="10"/>
      <c r="Q1137" s="10"/>
      <c r="R1137" s="11"/>
      <c r="S1137" s="11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</row>
    <row r="1138" spans="16:29" x14ac:dyDescent="0.3">
      <c r="P1138" s="10"/>
      <c r="Q1138" s="10"/>
      <c r="R1138" s="11"/>
      <c r="S1138" s="11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</row>
    <row r="1139" spans="16:29" x14ac:dyDescent="0.3">
      <c r="P1139" s="10"/>
      <c r="Q1139" s="10"/>
      <c r="R1139" s="11"/>
      <c r="S1139" s="11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</row>
    <row r="1140" spans="16:29" x14ac:dyDescent="0.3">
      <c r="P1140" s="10"/>
      <c r="Q1140" s="10"/>
      <c r="R1140" s="11"/>
      <c r="S1140" s="11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</row>
    <row r="1141" spans="16:29" x14ac:dyDescent="0.3">
      <c r="P1141" s="10"/>
      <c r="Q1141" s="10"/>
      <c r="R1141" s="11"/>
      <c r="S1141" s="11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</row>
    <row r="1142" spans="16:29" x14ac:dyDescent="0.3">
      <c r="P1142" s="10"/>
      <c r="Q1142" s="10"/>
      <c r="R1142" s="11"/>
      <c r="S1142" s="11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</row>
    <row r="1143" spans="16:29" x14ac:dyDescent="0.3">
      <c r="P1143" s="10"/>
      <c r="Q1143" s="10"/>
      <c r="R1143" s="11"/>
      <c r="S1143" s="11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</row>
    <row r="1144" spans="16:29" x14ac:dyDescent="0.3">
      <c r="P1144" s="10"/>
      <c r="Q1144" s="10"/>
      <c r="R1144" s="11"/>
      <c r="S1144" s="11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</row>
    <row r="1145" spans="16:29" x14ac:dyDescent="0.3">
      <c r="P1145" s="10"/>
      <c r="Q1145" s="10"/>
      <c r="R1145" s="11"/>
      <c r="S1145" s="11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</row>
    <row r="1146" spans="16:29" x14ac:dyDescent="0.3">
      <c r="P1146" s="10"/>
      <c r="Q1146" s="10"/>
      <c r="R1146" s="11"/>
      <c r="S1146" s="11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</row>
    <row r="1147" spans="16:29" x14ac:dyDescent="0.3">
      <c r="P1147" s="10"/>
      <c r="Q1147" s="10"/>
      <c r="R1147" s="11"/>
      <c r="S1147" s="11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</row>
    <row r="1148" spans="16:29" x14ac:dyDescent="0.3">
      <c r="P1148" s="10"/>
      <c r="Q1148" s="10"/>
      <c r="R1148" s="11"/>
      <c r="S1148" s="11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</row>
    <row r="1149" spans="16:29" x14ac:dyDescent="0.3">
      <c r="P1149" s="10"/>
      <c r="Q1149" s="10"/>
      <c r="R1149" s="11"/>
      <c r="S1149" s="11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</row>
    <row r="1150" spans="16:29" x14ac:dyDescent="0.3">
      <c r="P1150" s="10"/>
      <c r="Q1150" s="10"/>
      <c r="R1150" s="11"/>
      <c r="S1150" s="11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</row>
    <row r="1151" spans="16:29" x14ac:dyDescent="0.3">
      <c r="P1151" s="10"/>
      <c r="Q1151" s="10"/>
      <c r="R1151" s="11"/>
      <c r="S1151" s="11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</row>
    <row r="1152" spans="16:29" x14ac:dyDescent="0.3">
      <c r="P1152" s="10"/>
      <c r="Q1152" s="10"/>
      <c r="R1152" s="11"/>
      <c r="S1152" s="11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</row>
    <row r="1153" spans="16:29" x14ac:dyDescent="0.3">
      <c r="P1153" s="10"/>
      <c r="Q1153" s="10"/>
      <c r="R1153" s="11"/>
      <c r="S1153" s="11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</row>
    <row r="1154" spans="16:29" x14ac:dyDescent="0.3">
      <c r="P1154" s="10"/>
      <c r="Q1154" s="10"/>
      <c r="R1154" s="11"/>
      <c r="S1154" s="11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</row>
    <row r="1155" spans="16:29" x14ac:dyDescent="0.3">
      <c r="P1155" s="10"/>
      <c r="Q1155" s="10"/>
      <c r="R1155" s="11"/>
      <c r="S1155" s="11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</row>
    <row r="1156" spans="16:29" x14ac:dyDescent="0.3">
      <c r="P1156" s="10"/>
      <c r="Q1156" s="10"/>
      <c r="R1156" s="11"/>
      <c r="S1156" s="11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</row>
    <row r="1157" spans="16:29" x14ac:dyDescent="0.3">
      <c r="P1157" s="10"/>
      <c r="Q1157" s="10"/>
      <c r="R1157" s="11"/>
      <c r="S1157" s="11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</row>
    <row r="1158" spans="16:29" x14ac:dyDescent="0.3">
      <c r="P1158" s="10"/>
      <c r="Q1158" s="10"/>
      <c r="R1158" s="11"/>
      <c r="S1158" s="11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</row>
    <row r="1159" spans="16:29" x14ac:dyDescent="0.3">
      <c r="P1159" s="10"/>
      <c r="Q1159" s="10"/>
      <c r="R1159" s="11"/>
      <c r="S1159" s="11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</row>
    <row r="1160" spans="16:29" x14ac:dyDescent="0.3">
      <c r="P1160" s="10"/>
      <c r="Q1160" s="10"/>
      <c r="R1160" s="11"/>
      <c r="S1160" s="11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</row>
    <row r="1161" spans="16:29" x14ac:dyDescent="0.3">
      <c r="P1161" s="10"/>
      <c r="Q1161" s="10"/>
      <c r="R1161" s="11"/>
      <c r="S1161" s="11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</row>
    <row r="1162" spans="16:29" x14ac:dyDescent="0.3">
      <c r="P1162" s="10"/>
      <c r="Q1162" s="10"/>
      <c r="R1162" s="11"/>
      <c r="S1162" s="11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</row>
  </sheetData>
  <sheetProtection formatCells="0" formatColumns="0" formatRows="0" insertColumns="0" insertRows="0" insertHyperlinks="0" deleteColumns="0" deleteRows="0" sort="0" autoFilter="0" pivotTables="0"/>
  <mergeCells count="14">
    <mergeCell ref="A16:O16"/>
    <mergeCell ref="A17:B17"/>
    <mergeCell ref="I17:O17"/>
    <mergeCell ref="A15:K15"/>
    <mergeCell ref="A1:O1"/>
    <mergeCell ref="A4:A5"/>
    <mergeCell ref="B4:B5"/>
    <mergeCell ref="D4:D5"/>
    <mergeCell ref="E4:E5"/>
    <mergeCell ref="F4:H4"/>
    <mergeCell ref="I4:K4"/>
    <mergeCell ref="A2:O3"/>
    <mergeCell ref="L4:L5"/>
    <mergeCell ref="C4:C5"/>
  </mergeCells>
  <phoneticPr fontId="7" type="noConversion"/>
  <pageMargins left="3.8690476190476192E-2" right="0.23622047244094491" top="0.39370078740157483" bottom="0.35433070866141736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 (2)</vt:lpstr>
      <vt:lpstr>Лист1</vt:lpstr>
      <vt:lpstr>'Расчет цены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admin</cp:lastModifiedBy>
  <cp:lastPrinted>2026-05-08T11:45:50Z</cp:lastPrinted>
  <dcterms:created xsi:type="dcterms:W3CDTF">2014-01-15T18:15:09Z</dcterms:created>
  <dcterms:modified xsi:type="dcterms:W3CDTF">2026-07-27T06:55:31Z</dcterms:modified>
</cp:coreProperties>
</file>