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EAFAFF14-4C76-4FD4-A81D-C355D049EA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токол " sheetId="1" r:id="rId1"/>
    <sheet name="сумма в ПЗ" sheetId="2" r:id="rId2"/>
    <sheet name="ограничения и др" sheetId="3" r:id="rId3"/>
    <sheet name="Лист1" sheetId="4" r:id="rId4"/>
  </sheets>
  <calcPr calcId="191029"/>
</workbook>
</file>

<file path=xl/calcChain.xml><?xml version="1.0" encoding="utf-8"?>
<calcChain xmlns="http://schemas.openxmlformats.org/spreadsheetml/2006/main">
  <c r="M7" i="1" l="1"/>
  <c r="M6" i="1"/>
  <c r="K7" i="1"/>
  <c r="K6" i="1"/>
  <c r="M8" i="1" l="1"/>
  <c r="K10" i="1" s="1"/>
</calcChain>
</file>

<file path=xl/sharedStrings.xml><?xml version="1.0" encoding="utf-8"?>
<sst xmlns="http://schemas.openxmlformats.org/spreadsheetml/2006/main" count="28" uniqueCount="26">
  <si>
    <t>№ п/п</t>
  </si>
  <si>
    <t>Ед. изм.</t>
  </si>
  <si>
    <t>Кол-во</t>
  </si>
  <si>
    <t>Сведения о данных использованных для расчета начальной (максимальной) цены договора и расчет начальной (максимальной) цены контракта:</t>
  </si>
  <si>
    <t>Наименование товара, работы, услуги (в том числе основные характеристики объекта закупки)</t>
  </si>
  <si>
    <t>Количество предложений поставщиков</t>
  </si>
  <si>
    <t>ИТОГО начальная (максимальная) цена контракта (цена лота), руб.</t>
  </si>
  <si>
    <t>Начальная (максимальная) цена контракта по позиции, руб.</t>
  </si>
  <si>
    <t>ОКПД2/ КТРУ</t>
  </si>
  <si>
    <t xml:space="preserve">КОСГУ </t>
  </si>
  <si>
    <t>Внебюджет</t>
  </si>
  <si>
    <t xml:space="preserve">Ценовая информация </t>
  </si>
  <si>
    <t xml:space="preserve">Способ определения Поставщика: </t>
  </si>
  <si>
    <t>Минимальное  значение цены единицы, руб.</t>
  </si>
  <si>
    <t xml:space="preserve">Закупка у единственного Поставщика </t>
  </si>
  <si>
    <t xml:space="preserve">Бюджет </t>
  </si>
  <si>
    <t>44-ФЗ</t>
  </si>
  <si>
    <t>Обоснование начальной (максимальной) цены контракта</t>
  </si>
  <si>
    <t xml:space="preserve">Предмет контракта: Поставка хозяйственных товаров (Садовый инвентарь).																</t>
  </si>
  <si>
    <t xml:space="preserve">штука </t>
  </si>
  <si>
    <t>Лопата штыковая                                                             Тип лопаты	Штыковая
Конструкция	Нескладная
Разборность	Нет
Наличие рёбер жёсткости	Нет
Ручка/черенок в комплекте	Да
Материал черенка	 Дерево (лиственные породы, без гнили и крупных сучков)
Материал корпуса (полотно)	Сталь
Диаметр и тип крепления для ручки/черенка	≥ 40 мм &lt;  45 мм
Общая длина изделия	≥ 1420 мм &lt;  1425 мм
Длина рабочей части (полотна)	≥ 285 мм &lt;  290 мм
Ширина рабочей части (полотна)	≥ 205 мм &lt;  210 мм
Длина рукоятки (черенка)	≥ 1050 мм &lt;  1060 мм
Дополнительная ручка на черенке	Нет</t>
  </si>
  <si>
    <t>Лопата совковая                                                                 Тип лопаты	Совковая
Конструкция	Нескладная
Разборность	Нет
Наличие рёбер жёсткости	Нет
Ручка/черенок в комплекте	Да
Материал корпуса (ковша)	Сталь
Материал черенка 	Дерево (лиственные породы, без гнили и крупных сучков)
Диаметр крепления черенка к корпусу	≥ 40 мм &lt;  45 мм Общая длина изделия	≥ 1420 мм &lt;  1425 мм
Длина рабочей части (ковша)	≥ 285 мм &lt;  290 мм
Ширина рабочей части (ковша)	≥ 205 мм &lt;  210 мм
Длина рукоятки (черенка)	≥ 1050 мм &lt;  1060 мм                                                                 Дополнительная ручка на черенке	Нет</t>
  </si>
  <si>
    <t xml:space="preserve">25.99.29.129 </t>
  </si>
  <si>
    <t>КП  вх. 545 от 16.07.2026</t>
  </si>
  <si>
    <t>КП  вх. 544 от 16.07.2026</t>
  </si>
  <si>
    <t>КП  Вх. 543 от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</si>
</sst>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ahoma"/>
      <family val="2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2" borderId="0" xfId="0" applyFill="1"/>
    <xf numFmtId="164" fontId="6" fillId="0" borderId="2" xfId="1" applyFont="1" applyBorder="1" applyAlignment="1">
      <alignment vertical="top"/>
    </xf>
    <xf numFmtId="0" fontId="4" fillId="0" borderId="0" xfId="0" applyFont="1"/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right" wrapText="1"/>
    </xf>
    <xf numFmtId="0" fontId="16" fillId="0" borderId="0" xfId="0" applyFont="1"/>
    <xf numFmtId="2" fontId="4" fillId="0" borderId="0" xfId="0" applyNumberFormat="1" applyFont="1"/>
    <xf numFmtId="4" fontId="4" fillId="0" borderId="0" xfId="0" applyNumberFormat="1" applyFont="1"/>
    <xf numFmtId="0" fontId="5" fillId="0" borderId="6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 wrapText="1"/>
    </xf>
    <xf numFmtId="4" fontId="17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0" xfId="0"/>
    <xf numFmtId="0" fontId="12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18" fillId="0" borderId="1" xfId="0" applyFont="1" applyBorder="1" applyAlignment="1">
      <alignment horizontal="center" vertical="top" wrapText="1"/>
    </xf>
  </cellXfs>
  <cellStyles count="18">
    <cellStyle name="Обычный" xfId="0" builtinId="0"/>
    <cellStyle name="Обычный 2" xfId="4" xr:uid="{514BA84B-FB7D-415A-AA0E-0AD53CE28A0B}"/>
    <cellStyle name="Обычный 3" xfId="3" xr:uid="{9206823D-238D-4E13-AF29-8462113689EC}"/>
    <cellStyle name="Обычный 3 2" xfId="12" xr:uid="{D22748E9-C2BC-4C3F-8B1A-22B872B0C57B}"/>
    <cellStyle name="Обычный 4" xfId="7" xr:uid="{3F9A39DC-6681-4A6F-B70C-C8B81103EB65}"/>
    <cellStyle name="Обычный 4 2" xfId="14" xr:uid="{E8CAEF74-9F9C-45D0-BC84-A0C273B32F03}"/>
    <cellStyle name="Обычный 5" xfId="9" xr:uid="{3C4173F0-9B7C-4B63-8289-ACFAC8367B69}"/>
    <cellStyle name="Обычный 5 2" xfId="16" xr:uid="{4E4E7F5B-B1D7-49BC-9F73-A4DA3D72C5B1}"/>
    <cellStyle name="Финансовый" xfId="1" builtinId="3"/>
    <cellStyle name="Финансовый 2" xfId="2" xr:uid="{783CE033-10AD-4AA6-92A6-88A82CFEC987}"/>
    <cellStyle name="Финансовый 2 2" xfId="6" xr:uid="{8CBEE8DA-62DD-43A6-BBFB-FFBC34FD78E9}"/>
    <cellStyle name="Финансовый 2 3" xfId="11" xr:uid="{C930E389-58C2-47FA-A272-B7084A0FE4AF}"/>
    <cellStyle name="Финансовый 3" xfId="5" xr:uid="{AAE244C1-4982-4C5A-9F08-5C570268BC88}"/>
    <cellStyle name="Финансовый 3 2" xfId="13" xr:uid="{5C91C584-4918-4746-B460-B9936082F218}"/>
    <cellStyle name="Финансовый 4" xfId="8" xr:uid="{1BFFD7C3-56D9-41DD-8731-7C761FA68233}"/>
    <cellStyle name="Финансовый 4 2" xfId="15" xr:uid="{1D4A3348-15FA-436C-A36E-D41743B5EF61}"/>
    <cellStyle name="Финансовый 5" xfId="10" xr:uid="{C7D639FE-E9A6-486B-BA09-4CCB403731B1}"/>
    <cellStyle name="Финансовый 5 2" xfId="17" xr:uid="{7CD4EED0-4B0D-4F1B-A8B4-C8EE1AF4238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view="pageLayout" zoomScale="80" zoomScaleNormal="100" zoomScalePageLayoutView="80" workbookViewId="0">
      <selection activeCell="N6" sqref="N6"/>
    </sheetView>
  </sheetViews>
  <sheetFormatPr defaultRowHeight="15" x14ac:dyDescent="0.25"/>
  <cols>
    <col min="1" max="1" width="5.28515625" style="1" customWidth="1"/>
    <col min="2" max="2" width="40.7109375" style="1" customWidth="1"/>
    <col min="3" max="3" width="7.42578125" style="1" customWidth="1"/>
    <col min="4" max="4" width="5.85546875" style="1" customWidth="1"/>
    <col min="5" max="5" width="13.5703125" style="1" customWidth="1"/>
    <col min="6" max="6" width="12" style="1" customWidth="1"/>
    <col min="7" max="7" width="12.140625" style="1" customWidth="1"/>
    <col min="8" max="8" width="12.28515625" style="1" customWidth="1"/>
    <col min="9" max="9" width="10.85546875" style="1" customWidth="1"/>
    <col min="10" max="10" width="12.5703125" style="1" customWidth="1"/>
    <col min="11" max="11" width="1" style="1" hidden="1" customWidth="1"/>
    <col min="12" max="12" width="7.140625" style="1" hidden="1" customWidth="1"/>
    <col min="13" max="13" width="13.5703125" style="1" customWidth="1"/>
    <col min="14" max="14" width="7.85546875" style="1" customWidth="1"/>
    <col min="15" max="17" width="9.140625" style="1"/>
  </cols>
  <sheetData>
    <row r="1" spans="1:17" s="3" customFormat="1" ht="21" customHeight="1" x14ac:dyDescent="0.3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"/>
      <c r="P1" s="2"/>
      <c r="Q1" s="2"/>
    </row>
    <row r="2" spans="1:17" s="5" customFormat="1" ht="15" customHeight="1" x14ac:dyDescent="0.25">
      <c r="A2" s="25" t="s">
        <v>18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8"/>
      <c r="O2" s="4"/>
      <c r="P2" s="4"/>
      <c r="Q2" s="4"/>
    </row>
    <row r="3" spans="1:17" s="5" customFormat="1" ht="28.5" customHeight="1" x14ac:dyDescent="0.25">
      <c r="A3" s="24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8"/>
      <c r="O3" s="4"/>
      <c r="P3" s="4"/>
      <c r="Q3" s="4"/>
    </row>
    <row r="4" spans="1:17" ht="18" customHeight="1" x14ac:dyDescent="0.25">
      <c r="A4" s="27" t="s">
        <v>0</v>
      </c>
      <c r="B4" s="27" t="s">
        <v>4</v>
      </c>
      <c r="C4" s="27" t="s">
        <v>1</v>
      </c>
      <c r="D4" s="27" t="s">
        <v>2</v>
      </c>
      <c r="E4" s="27" t="s">
        <v>8</v>
      </c>
      <c r="F4" s="33" t="s">
        <v>11</v>
      </c>
      <c r="G4" s="34"/>
      <c r="H4" s="34"/>
      <c r="I4" s="27" t="s">
        <v>5</v>
      </c>
      <c r="J4" s="27" t="s">
        <v>13</v>
      </c>
      <c r="K4" s="27"/>
      <c r="L4" s="28"/>
      <c r="M4" s="27" t="s">
        <v>7</v>
      </c>
      <c r="N4" s="35" t="s">
        <v>9</v>
      </c>
    </row>
    <row r="5" spans="1:17" ht="41.25" customHeight="1" x14ac:dyDescent="0.25">
      <c r="A5" s="27"/>
      <c r="B5" s="27"/>
      <c r="C5" s="27"/>
      <c r="D5" s="27"/>
      <c r="E5" s="27"/>
      <c r="F5" s="21" t="s">
        <v>23</v>
      </c>
      <c r="G5" s="21" t="s">
        <v>24</v>
      </c>
      <c r="H5" s="21" t="s">
        <v>25</v>
      </c>
      <c r="I5" s="27"/>
      <c r="J5" s="27"/>
      <c r="K5" s="27"/>
      <c r="L5" s="28"/>
      <c r="M5" s="27"/>
      <c r="N5" s="36"/>
    </row>
    <row r="6" spans="1:17" ht="277.5" customHeight="1" x14ac:dyDescent="0.25">
      <c r="A6" s="14">
        <v>1</v>
      </c>
      <c r="B6" s="18" t="s">
        <v>20</v>
      </c>
      <c r="C6" s="19" t="s">
        <v>19</v>
      </c>
      <c r="D6" s="16">
        <v>2</v>
      </c>
      <c r="E6" s="41" t="s">
        <v>22</v>
      </c>
      <c r="F6" s="15">
        <v>898</v>
      </c>
      <c r="G6" s="15">
        <v>995</v>
      </c>
      <c r="H6" s="15">
        <v>950</v>
      </c>
      <c r="I6" s="20">
        <v>3</v>
      </c>
      <c r="J6" s="15">
        <v>898</v>
      </c>
      <c r="K6" s="20">
        <f>J6*D6</f>
        <v>1796</v>
      </c>
      <c r="L6" s="17">
        <v>346</v>
      </c>
      <c r="M6" s="20">
        <f>J6*D6</f>
        <v>1796</v>
      </c>
      <c r="N6" s="17">
        <v>346</v>
      </c>
    </row>
    <row r="7" spans="1:17" ht="252.75" customHeight="1" x14ac:dyDescent="0.25">
      <c r="A7" s="14">
        <v>2</v>
      </c>
      <c r="B7" s="18" t="s">
        <v>21</v>
      </c>
      <c r="C7" s="19" t="s">
        <v>19</v>
      </c>
      <c r="D7" s="16">
        <v>2</v>
      </c>
      <c r="E7" s="41" t="s">
        <v>22</v>
      </c>
      <c r="F7" s="15">
        <v>867</v>
      </c>
      <c r="G7" s="15">
        <v>970</v>
      </c>
      <c r="H7" s="15">
        <v>920</v>
      </c>
      <c r="I7" s="20">
        <v>3</v>
      </c>
      <c r="J7" s="15">
        <v>867</v>
      </c>
      <c r="K7" s="20">
        <f t="shared" ref="K7" si="0">J7*D7</f>
        <v>1734</v>
      </c>
      <c r="L7" s="17">
        <v>346</v>
      </c>
      <c r="M7" s="20">
        <f t="shared" ref="M7" si="1">J7*D7</f>
        <v>1734</v>
      </c>
      <c r="N7" s="17">
        <v>346</v>
      </c>
    </row>
    <row r="8" spans="1:17" ht="18.75" customHeight="1" x14ac:dyDescent="0.25">
      <c r="A8" s="9"/>
      <c r="B8" s="30" t="s">
        <v>6</v>
      </c>
      <c r="C8" s="31"/>
      <c r="D8" s="31"/>
      <c r="E8" s="31"/>
      <c r="F8" s="31"/>
      <c r="G8" s="31"/>
      <c r="H8" s="31"/>
      <c r="I8" s="31"/>
      <c r="J8" s="31"/>
      <c r="K8" s="32"/>
      <c r="L8" s="10"/>
      <c r="M8" s="7">
        <f>SUM(M6:M7)</f>
        <v>3530</v>
      </c>
      <c r="N8" s="8"/>
    </row>
    <row r="9" spans="1:17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7" x14ac:dyDescent="0.25">
      <c r="A10" s="29"/>
      <c r="B10" s="29"/>
      <c r="C10" s="29"/>
      <c r="D10" s="11"/>
      <c r="E10" s="11"/>
      <c r="F10" s="8"/>
      <c r="G10" s="8"/>
      <c r="H10" s="8"/>
      <c r="I10" s="8" t="s">
        <v>15</v>
      </c>
      <c r="J10" s="12">
        <v>3530</v>
      </c>
      <c r="K10" s="13">
        <f>SUM(M8)</f>
        <v>3530</v>
      </c>
      <c r="L10" s="8"/>
      <c r="M10" s="8"/>
      <c r="N10" s="8"/>
    </row>
    <row r="11" spans="1:17" x14ac:dyDescent="0.25">
      <c r="A11" s="8"/>
      <c r="B11" s="8"/>
      <c r="C11" s="8"/>
      <c r="D11" s="8"/>
      <c r="E11" s="8"/>
      <c r="F11" s="8"/>
      <c r="G11" s="8"/>
      <c r="H11" s="8"/>
      <c r="I11" s="8" t="s">
        <v>10</v>
      </c>
      <c r="J11" s="12">
        <v>0</v>
      </c>
      <c r="K11" s="13">
        <v>0</v>
      </c>
      <c r="L11" s="8"/>
      <c r="M11" s="8"/>
      <c r="N11" s="8"/>
    </row>
    <row r="12" spans="1:17" x14ac:dyDescent="0.25">
      <c r="A12" s="29"/>
      <c r="B12" s="29"/>
      <c r="C12" s="29"/>
      <c r="D12" s="8"/>
      <c r="E12" s="8"/>
      <c r="F12" s="8"/>
      <c r="G12" s="8"/>
      <c r="H12" s="8"/>
      <c r="I12" s="8" t="s">
        <v>12</v>
      </c>
      <c r="J12" s="8"/>
      <c r="K12" s="8"/>
      <c r="L12" s="8"/>
      <c r="M12" s="8"/>
      <c r="N12" s="8"/>
    </row>
    <row r="13" spans="1:17" x14ac:dyDescent="0.25">
      <c r="A13" s="8"/>
      <c r="B13" s="8"/>
      <c r="C13" s="8"/>
      <c r="D13" s="8"/>
      <c r="E13" s="8"/>
      <c r="F13" s="8"/>
      <c r="G13" s="8"/>
      <c r="H13" s="8"/>
      <c r="I13" s="8" t="s">
        <v>14</v>
      </c>
      <c r="J13" s="8"/>
      <c r="K13" s="8"/>
      <c r="L13" s="8"/>
      <c r="M13" s="8"/>
      <c r="N13" s="8"/>
    </row>
    <row r="14" spans="1:17" x14ac:dyDescent="0.25">
      <c r="A14" s="8"/>
      <c r="B14" s="8"/>
      <c r="C14" s="8"/>
      <c r="D14" s="8"/>
      <c r="E14" s="8"/>
      <c r="F14" s="8"/>
      <c r="G14" s="8"/>
      <c r="H14" s="8"/>
      <c r="I14" s="8" t="s">
        <v>16</v>
      </c>
      <c r="J14" s="8"/>
      <c r="K14" s="8"/>
      <c r="L14" s="8"/>
      <c r="M14" s="8"/>
      <c r="N14" s="8"/>
    </row>
    <row r="15" spans="1:17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7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</sheetData>
  <mergeCells count="18">
    <mergeCell ref="A12:C12"/>
    <mergeCell ref="B8:K8"/>
    <mergeCell ref="A10:C10"/>
    <mergeCell ref="F4:H4"/>
    <mergeCell ref="N4:N5"/>
    <mergeCell ref="A1:N1"/>
    <mergeCell ref="A3:M3"/>
    <mergeCell ref="A2:M2"/>
    <mergeCell ref="I4:I5"/>
    <mergeCell ref="J4:J5"/>
    <mergeCell ref="K4:K5"/>
    <mergeCell ref="L4:L5"/>
    <mergeCell ref="C4:C5"/>
    <mergeCell ref="D4:D5"/>
    <mergeCell ref="E4:E5"/>
    <mergeCell ref="A4:A5"/>
    <mergeCell ref="B4:B5"/>
    <mergeCell ref="M4:M5"/>
  </mergeCells>
  <pageMargins left="5.2083333333333336E-2" right="0.15625" top="0.14802631578947367" bottom="0.36458333333333331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"/>
  <sheetViews>
    <sheetView workbookViewId="0">
      <selection activeCell="D20" sqref="D20"/>
    </sheetView>
  </sheetViews>
  <sheetFormatPr defaultRowHeight="15" x14ac:dyDescent="0.25"/>
  <sheetData>
    <row r="1" spans="1:4" x14ac:dyDescent="0.25">
      <c r="A1" s="37"/>
      <c r="B1" s="37"/>
      <c r="C1" s="38">
        <v>0</v>
      </c>
      <c r="D1" s="37"/>
    </row>
  </sheetData>
  <mergeCells count="2">
    <mergeCell ref="A1:B1"/>
    <mergeCell ref="C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"/>
  <sheetViews>
    <sheetView workbookViewId="0">
      <selection sqref="A1:L7"/>
    </sheetView>
  </sheetViews>
  <sheetFormatPr defaultRowHeight="15" x14ac:dyDescent="0.25"/>
  <cols>
    <col min="12" max="12" width="17.85546875" customWidth="1"/>
  </cols>
  <sheetData>
    <row r="1" spans="1:12" ht="163.5" customHeight="1" x14ac:dyDescent="0.25">
      <c r="A1" s="39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s="6" customFormat="1" ht="47.2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80.25" customHeight="1" x14ac:dyDescent="0.25">
      <c r="A3" s="39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s="6" customFormat="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</sheetData>
  <mergeCells count="4">
    <mergeCell ref="A1:L1"/>
    <mergeCell ref="A2:L2"/>
    <mergeCell ref="A3:L3"/>
    <mergeCell ref="A4:L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sqref="A1:N7"/>
    </sheetView>
  </sheetViews>
  <sheetFormatPr defaultRowHeight="15" x14ac:dyDescent="0.25"/>
  <cols>
    <col min="14" max="14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протокол </vt:lpstr>
      <vt:lpstr>сумма в ПЗ</vt:lpstr>
      <vt:lpstr>ограничения и др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2026-07-28T08:39:08Z</dcterms:modified>
</cp:coreProperties>
</file>