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4240" windowHeight="12435"/>
  </bookViews>
  <sheets>
    <sheet name="НМЦК" sheetId="1" r:id="rId1"/>
  </sheets>
  <definedNames>
    <definedName name="_xlnm._FilterDatabase" localSheetId="0" hidden="1">НМЦК!#REF!</definedName>
    <definedName name="_xlnm.Print_Area" localSheetId="0">НМЦК!$A$1:$N$14</definedName>
  </definedNames>
  <calcPr calcId="125725"/>
</workbook>
</file>

<file path=xl/calcChain.xml><?xml version="1.0" encoding="utf-8"?>
<calcChain xmlns="http://schemas.openxmlformats.org/spreadsheetml/2006/main">
  <c r="L11" i="1"/>
  <c r="K11"/>
  <c r="M11" s="1"/>
  <c r="N12"/>
  <c r="J12"/>
  <c r="F12"/>
  <c r="H12"/>
</calcChain>
</file>

<file path=xl/sharedStrings.xml><?xml version="1.0" encoding="utf-8"?>
<sst xmlns="http://schemas.openxmlformats.org/spreadsheetml/2006/main" count="29" uniqueCount="25">
  <si>
    <t>№                                         п/п</t>
  </si>
  <si>
    <t>Цена единицы товара (работы, услуги), руб.</t>
  </si>
  <si>
    <t>ОБОСНОВАНИЕ НАЧАЛЬНОЙ (МАКСИМАЛЬНОЙ) ЦЕНЫ КОНТРАКТА</t>
  </si>
  <si>
    <t>Используемый метод определения начальной (максимальной) цены Контракта</t>
  </si>
  <si>
    <t>Количество (объем)</t>
  </si>
  <si>
    <t>Ед.                               изм.</t>
  </si>
  <si>
    <t>Информация о валюте, используемой для формирования цены Контракта и расчетов с поставщиком (подрядчиком, исполнителем)</t>
  </si>
  <si>
    <t>Средняя арифметическая цена за единицу, руб.</t>
  </si>
  <si>
    <t>Среднее квадратичное отклонение</t>
  </si>
  <si>
    <t>ИТОГО:</t>
  </si>
  <si>
    <t>Общая стоимость, руб.</t>
  </si>
  <si>
    <r>
      <t xml:space="preserve">Коэффициент вариации цен V (%) </t>
    </r>
    <r>
      <rPr>
        <i/>
        <sz val="12"/>
        <color indexed="8"/>
        <rFont val="Times New Roman"/>
        <family val="1"/>
        <charset val="204"/>
      </rPr>
      <t>(не должен превышать 33%)</t>
    </r>
  </si>
  <si>
    <t xml:space="preserve">Наименование
услуги
</t>
  </si>
  <si>
    <t>Метод сопоставимых рыночных цен (анализа рынка).
Для определения начальной (максимальной) цены Контракта методом сопоставимых рыночных цен Заказчиком с помощью функционала ЕИС направлен запрос потенциальным поставщикам (исполнителям, подрядчикам), обладающим опытом оказания соответствующих услуг, о предоставлении ими ценовой информации об услуге. Полученная информация от потенциальных поставщиков (исполнителей, подрядчиков) приведена ниже в Таблице.</t>
  </si>
  <si>
    <t>обеспечения государственных и муниципальных нужд"</t>
  </si>
  <si>
    <t>Заказчиком принято решение разместить закупочную сессию на ЕАТ.РФ ("Березка") на основании п. 4 ч. 1 ст. 93 Федерального закона от 05.04.2013 № 44-ФЗ "О контрактной системе в сфере закупок товаров, работ, услуг для</t>
  </si>
  <si>
    <t>Российский рубль</t>
  </si>
  <si>
    <t>Сумма по наименьшим ценам, руб.</t>
  </si>
  <si>
    <t>Наименование объекта закупки: оказание услуг по письменному переводу документов с русского языка на греческий язык с соответствующим нотариальным свидетельствованием подлинности подписи переводчика</t>
  </si>
  <si>
    <t xml:space="preserve">Источник получения информации № 1,                        исх. 513 от 15.07.2026 </t>
  </si>
  <si>
    <t xml:space="preserve">Источник получения информации № 2,                 исх. № 55/07-26 от 15.07.2026 </t>
  </si>
  <si>
    <t xml:space="preserve">Источник получения информации № 3,                 исх. № 22 от 16.07.2026 </t>
  </si>
  <si>
    <r>
      <t xml:space="preserve">НМЦК рассчитана по наименьшим значениям из полученных коммерческих предложений в размере: </t>
    </r>
    <r>
      <rPr>
        <b/>
        <sz val="12"/>
        <color indexed="8"/>
        <rFont val="Times New Roman"/>
        <family val="1"/>
        <charset val="204"/>
      </rPr>
      <t xml:space="preserve">12 160,00 </t>
    </r>
    <r>
      <rPr>
        <b/>
        <sz val="12"/>
        <color indexed="8"/>
        <rFont val="Times New Roman"/>
        <family val="1"/>
        <charset val="204"/>
      </rPr>
      <t xml:space="preserve">(двенадцать тысяч сто шестьдесят) руб. 00 коп., </t>
    </r>
    <r>
      <rPr>
        <sz val="12"/>
        <color indexed="8"/>
        <rFont val="Times New Roman"/>
        <family val="1"/>
        <charset val="204"/>
      </rPr>
      <t>в том числе НДС.</t>
    </r>
  </si>
  <si>
    <t>усл. Ед.</t>
  </si>
  <si>
    <t>Письменный перевод текста с русского языка на греческий язык с нотариальным заверением документов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</si>
</sst>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Fill="1"/>
    <xf numFmtId="0" fontId="5" fillId="0" borderId="0" xfId="0" applyFont="1" applyFill="1"/>
    <xf numFmtId="49" fontId="0" fillId="0" borderId="0" xfId="0" applyNumberFormat="1" applyFill="1" applyAlignment="1">
      <alignment horizontal="center" vertical="center"/>
    </xf>
    <xf numFmtId="0" fontId="6" fillId="0" borderId="0" xfId="0" applyFont="1" applyFill="1"/>
    <xf numFmtId="0" fontId="5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/>
    </xf>
    <xf numFmtId="4" fontId="5" fillId="0" borderId="1" xfId="0" applyNumberFormat="1" applyFont="1" applyFill="1" applyBorder="1" applyAlignment="1">
      <alignment horizontal="center"/>
    </xf>
    <xf numFmtId="0" fontId="8" fillId="3" borderId="4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left" vertical="center"/>
    </xf>
    <xf numFmtId="0" fontId="7" fillId="4" borderId="7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wrapText="1"/>
    </xf>
    <xf numFmtId="49" fontId="7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6"/>
  <sheetViews>
    <sheetView tabSelected="1" zoomScale="80" zoomScaleNormal="80" zoomScaleSheetLayoutView="80" workbookViewId="0">
      <selection activeCell="B11" sqref="B11"/>
    </sheetView>
  </sheetViews>
  <sheetFormatPr defaultRowHeight="15"/>
  <cols>
    <col min="1" max="1" width="6.28515625" style="3" customWidth="1"/>
    <col min="2" max="2" width="41.5703125" style="1" customWidth="1"/>
    <col min="3" max="3" width="11" style="6" customWidth="1"/>
    <col min="4" max="4" width="13.7109375" style="1" customWidth="1"/>
    <col min="5" max="5" width="15.5703125" style="1" customWidth="1"/>
    <col min="6" max="6" width="14.42578125" style="1" customWidth="1"/>
    <col min="7" max="7" width="15.5703125" style="1" customWidth="1"/>
    <col min="8" max="8" width="15" style="1" customWidth="1"/>
    <col min="9" max="9" width="16.140625" style="1" customWidth="1"/>
    <col min="10" max="10" width="14.28515625" style="1" customWidth="1"/>
    <col min="11" max="11" width="19.28515625" style="1" customWidth="1"/>
    <col min="12" max="12" width="15.85546875" style="1" customWidth="1"/>
    <col min="13" max="13" width="13.140625" style="1" customWidth="1"/>
    <col min="14" max="14" width="18.85546875" style="1" customWidth="1"/>
    <col min="15" max="16384" width="9.140625" style="1"/>
  </cols>
  <sheetData>
    <row r="2" spans="1:14" s="4" customFormat="1" ht="23.25" customHeight="1">
      <c r="A2" s="42" t="s">
        <v>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s="4" customFormat="1" ht="36.75" customHeight="1">
      <c r="A3" s="44" t="s">
        <v>18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s="4" customFormat="1" ht="15" customHeight="1" thickBot="1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14" ht="57" customHeight="1" thickBot="1">
      <c r="A5" s="27" t="s">
        <v>6</v>
      </c>
      <c r="B5" s="28"/>
      <c r="C5" s="22" t="s">
        <v>16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4"/>
    </row>
    <row r="6" spans="1:14" ht="68.25" customHeight="1" thickBot="1">
      <c r="A6" s="27" t="s">
        <v>3</v>
      </c>
      <c r="B6" s="28"/>
      <c r="C6" s="50" t="s">
        <v>13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4" ht="38.25" customHeight="1">
      <c r="A7" s="25" t="s">
        <v>0</v>
      </c>
      <c r="B7" s="46" t="s">
        <v>12</v>
      </c>
      <c r="C7" s="46" t="s">
        <v>5</v>
      </c>
      <c r="D7" s="46" t="s">
        <v>4</v>
      </c>
      <c r="E7" s="33" t="s">
        <v>19</v>
      </c>
      <c r="F7" s="48"/>
      <c r="G7" s="33" t="s">
        <v>20</v>
      </c>
      <c r="H7" s="34"/>
      <c r="I7" s="33" t="s">
        <v>21</v>
      </c>
      <c r="J7" s="34"/>
      <c r="K7" s="29" t="s">
        <v>7</v>
      </c>
      <c r="L7" s="40" t="s">
        <v>8</v>
      </c>
      <c r="M7" s="40" t="s">
        <v>11</v>
      </c>
      <c r="N7" s="37" t="s">
        <v>17</v>
      </c>
    </row>
    <row r="8" spans="1:14" ht="30.6" customHeight="1" thickBot="1">
      <c r="A8" s="26"/>
      <c r="B8" s="47"/>
      <c r="C8" s="47"/>
      <c r="D8" s="47"/>
      <c r="E8" s="35"/>
      <c r="F8" s="49"/>
      <c r="G8" s="35"/>
      <c r="H8" s="36"/>
      <c r="I8" s="35"/>
      <c r="J8" s="36"/>
      <c r="K8" s="30"/>
      <c r="L8" s="41"/>
      <c r="M8" s="41"/>
      <c r="N8" s="38"/>
    </row>
    <row r="9" spans="1:14" ht="86.25" customHeight="1">
      <c r="A9" s="26"/>
      <c r="B9" s="47"/>
      <c r="C9" s="47"/>
      <c r="D9" s="47"/>
      <c r="E9" s="11" t="s">
        <v>1</v>
      </c>
      <c r="F9" s="12" t="s">
        <v>10</v>
      </c>
      <c r="G9" s="11" t="s">
        <v>1</v>
      </c>
      <c r="H9" s="12" t="s">
        <v>10</v>
      </c>
      <c r="I9" s="11" t="s">
        <v>1</v>
      </c>
      <c r="J9" s="12" t="s">
        <v>10</v>
      </c>
      <c r="K9" s="31"/>
      <c r="L9" s="41"/>
      <c r="M9" s="41"/>
      <c r="N9" s="39"/>
    </row>
    <row r="10" spans="1:14" ht="16.5" thickBot="1">
      <c r="A10" s="13">
        <v>1</v>
      </c>
      <c r="B10" s="14">
        <v>2</v>
      </c>
      <c r="C10" s="14">
        <v>3</v>
      </c>
      <c r="D10" s="14">
        <v>4</v>
      </c>
      <c r="E10" s="14">
        <v>5</v>
      </c>
      <c r="F10" s="14">
        <v>6</v>
      </c>
      <c r="G10" s="14">
        <v>7</v>
      </c>
      <c r="H10" s="14">
        <v>8</v>
      </c>
      <c r="I10" s="14">
        <v>9</v>
      </c>
      <c r="J10" s="14">
        <v>10</v>
      </c>
      <c r="K10" s="14">
        <v>11</v>
      </c>
      <c r="L10" s="14">
        <v>12</v>
      </c>
      <c r="M10" s="15">
        <v>13</v>
      </c>
      <c r="N10" s="15">
        <v>14</v>
      </c>
    </row>
    <row r="11" spans="1:14" ht="49.5" customHeight="1">
      <c r="A11" s="7">
        <v>1</v>
      </c>
      <c r="B11" s="20" t="s">
        <v>24</v>
      </c>
      <c r="C11" s="8" t="s">
        <v>23</v>
      </c>
      <c r="D11" s="8">
        <v>1</v>
      </c>
      <c r="E11" s="17">
        <v>14931</v>
      </c>
      <c r="F11" s="17">
        <v>14931</v>
      </c>
      <c r="G11" s="17">
        <v>12160</v>
      </c>
      <c r="H11" s="17">
        <v>12160</v>
      </c>
      <c r="I11" s="17">
        <v>22020</v>
      </c>
      <c r="J11" s="17">
        <v>22020</v>
      </c>
      <c r="K11" s="17">
        <f>ROUND(AVERAGE(E11,G11,I11),2)</f>
        <v>16370.33</v>
      </c>
      <c r="L11" s="16">
        <f>STDEV(E11,G11,I11)</f>
        <v>5085.141132095875</v>
      </c>
      <c r="M11" s="16">
        <f>STDEV(E11,G11,I11)/K11*100</f>
        <v>31.063155917418129</v>
      </c>
      <c r="N11" s="17">
        <v>12160</v>
      </c>
    </row>
    <row r="12" spans="1:14" ht="15.75">
      <c r="A12" s="7"/>
      <c r="B12" s="10" t="s">
        <v>9</v>
      </c>
      <c r="C12" s="8"/>
      <c r="D12" s="8"/>
      <c r="E12" s="17"/>
      <c r="F12" s="18">
        <f>SUM(F11:F11)</f>
        <v>14931</v>
      </c>
      <c r="G12" s="18"/>
      <c r="H12" s="18">
        <f>SUM(H11:H11)</f>
        <v>12160</v>
      </c>
      <c r="I12" s="18"/>
      <c r="J12" s="18">
        <f>SUM(J11:J11)</f>
        <v>22020</v>
      </c>
      <c r="K12" s="19"/>
      <c r="L12" s="9"/>
      <c r="M12" s="9"/>
      <c r="N12" s="21">
        <f>SUM(N11:N11)</f>
        <v>12160</v>
      </c>
    </row>
    <row r="13" spans="1:14" ht="29.25" customHeight="1">
      <c r="A13" s="2"/>
      <c r="B13" s="2"/>
      <c r="C13" s="5"/>
      <c r="D13" s="2"/>
      <c r="E13" s="2"/>
      <c r="F13" s="2"/>
      <c r="G13" s="2"/>
      <c r="H13" s="2"/>
      <c r="I13" s="2"/>
      <c r="J13" s="2"/>
      <c r="K13" s="2"/>
      <c r="L13" s="2"/>
    </row>
    <row r="14" spans="1:14" ht="15.75">
      <c r="A14" s="32" t="s">
        <v>22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</row>
    <row r="15" spans="1:14" ht="15.75">
      <c r="A15" s="32" t="s">
        <v>15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4" ht="15.75">
      <c r="A16" s="32" t="s">
        <v>14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</row>
  </sheetData>
  <mergeCells count="21">
    <mergeCell ref="A4:N4"/>
    <mergeCell ref="A16:N16"/>
    <mergeCell ref="A14:N14"/>
    <mergeCell ref="N7:N9"/>
    <mergeCell ref="M7:M9"/>
    <mergeCell ref="I7:J8"/>
    <mergeCell ref="A2:N2"/>
    <mergeCell ref="A3:N3"/>
    <mergeCell ref="B7:B9"/>
    <mergeCell ref="C7:C9"/>
    <mergeCell ref="D7:D9"/>
    <mergeCell ref="C5:N5"/>
    <mergeCell ref="A7:A9"/>
    <mergeCell ref="A5:B5"/>
    <mergeCell ref="K7:K9"/>
    <mergeCell ref="A15:N15"/>
    <mergeCell ref="G7:H8"/>
    <mergeCell ref="L7:L9"/>
    <mergeCell ref="A6:B6"/>
    <mergeCell ref="E7:F8"/>
    <mergeCell ref="C6:N6"/>
  </mergeCells>
  <pageMargins left="0.31496062992125984" right="0.31496062992125984" top="0.74803149606299213" bottom="0.35433070866141736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Стрельцов Алексей Викторович</dc:creator>
  <cp:lastModifiedBy>9972-01-676</cp:lastModifiedBy>
  <cp:lastPrinted>2023-10-25T11:23:44Z</cp:lastPrinted>
  <dcterms:created xsi:type="dcterms:W3CDTF">2020-10-22T09:54:47Z</dcterms:created>
  <dcterms:modified xsi:type="dcterms:W3CDTF">2026-07-20T10:12:52Z</dcterms:modified>
</cp:coreProperties>
</file>