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870C615-735F-4527-867E-41E3AECC1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3" r:id="rId1"/>
  </sheets>
  <definedNames>
    <definedName name="_xlnm.Print_Area" localSheetId="0">'Обоснование НМЦК'!$A$1:$M$24</definedName>
  </definedNames>
  <calcPr calcId="181029"/>
</workbook>
</file>

<file path=xl/calcChain.xml><?xml version="1.0" encoding="utf-8"?>
<calcChain xmlns="http://schemas.openxmlformats.org/spreadsheetml/2006/main">
  <c r="J12" i="3" l="1"/>
  <c r="K12" i="3" s="1"/>
  <c r="I12" i="3"/>
  <c r="L12" i="3" s="1"/>
  <c r="J11" i="3" l="1"/>
  <c r="I11" i="3"/>
  <c r="L11" i="3" s="1"/>
  <c r="L13" i="3" s="1"/>
  <c r="L17" i="3" l="1"/>
  <c r="K11" i="3"/>
</calcChain>
</file>

<file path=xl/sharedStrings.xml><?xml version="1.0" encoding="utf-8"?>
<sst xmlns="http://schemas.openxmlformats.org/spreadsheetml/2006/main" count="36" uniqueCount="35">
  <si>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</si>
  <si>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</si>
  <si>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</si>
  <si>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</si>
  <si>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</si>
  <si>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</si>
  <si>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</si>
  <si>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</si>
  <si>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</si>
  <si>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</si>
  <si>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</si>
  <si>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Таблица №1</t>
  </si>
  <si>
    <t>Код продукции по ОКПД 2</t>
  </si>
  <si>
    <r>
      <t>Средняя арифметическая цена за единицу     &lt;</t>
    </r>
    <r>
      <rPr>
        <b/>
        <i/>
        <sz val="11"/>
        <color indexed="8"/>
        <rFont val="Times New Roman"/>
        <family val="1"/>
        <charset val="204"/>
      </rPr>
      <t>ц</t>
    </r>
    <r>
      <rPr>
        <b/>
        <sz val="11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</si>
  <si>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</si>
  <si>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</si>
  <si>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Итого:</t>
  </si>
  <si>
    <t xml:space="preserve">Коммерческое предложение №1
</t>
  </si>
  <si>
    <t>Коммерческое предложение №2</t>
  </si>
  <si>
    <t>Коммерческое предложение №3</t>
  </si>
  <si>
    <t xml:space="preserve">Дополнительные исследования в целях увеличения количества ценовой информации, используемой в расчетах не проводились </t>
  </si>
  <si>
    <t>В результате проведенного расчета НМЦК, рассчитанная заказчиком составила:</t>
  </si>
  <si>
    <t>В целях получения ценовой информации в отношении услуг, отвечающих требованиям технического задания, Заказчиком были проведены следующие процедуры:
- направлены запросы о предоставлении ценовой информации не менее пяти поставщикам (исполнителям, подрядчикам), обладающим опытом оказания услуг, информация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НМЦК три ценовых предложений на оказание услуг, предлагаемых различными поставщиками (исполнителями, подрядчиками), на основании которых был произведен расчет (Таблица №1)</t>
  </si>
  <si>
    <r>
  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за единицу услуги, </t>
    </r>
    <r>
      <rPr>
        <sz val="10"/>
        <color indexed="8"/>
        <rFont val="Times New Roman"/>
        <family val="1"/>
        <charset val="204"/>
      </rPr>
      <t>полученных по запросу от потенциальных поставщиков (исполнителей, подрядчиков). 
Начальная (максимальная) цена контракта включает в себя все расходы исполнителя, налоги, сборы и другие обязательные платежи.</t>
    </r>
  </si>
  <si>
    <t>Дата подготовки Н(М)ЦК:</t>
  </si>
  <si>
    <t>Директор</t>
  </si>
  <si>
    <t>штука</t>
  </si>
  <si>
    <t>Обоснование начальной (максимальной) цены контракта на поставку светотехнической продукции</t>
  </si>
  <si>
    <t>Коэффициент вариации менее 33% - совокупность цен принимается однородной. Применение корректирующих коэффициентов не требуется</t>
  </si>
  <si>
    <t xml:space="preserve">Тепличные светильники и лампы </t>
  </si>
  <si>
    <t>2026 г.</t>
  </si>
  <si>
    <t>27.40.39.110</t>
  </si>
  <si>
    <t>27.40.15.140</t>
  </si>
  <si>
    <t>Светильник тепличный ЖСП 30-400-010.У5 “Рефлакс"</t>
  </si>
  <si>
    <t>Лампа ДНаЗ/Refiux Ag 400W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</si>
</sst>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4" fillId="0" borderId="0"/>
  </cellStyleXfs>
  <cellXfs count="9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3" fillId="0" borderId="0" xfId="0" applyFont="1"/>
    <xf numFmtId="2" fontId="3" fillId="0" borderId="0" xfId="0" applyNumberFormat="1" applyFont="1"/>
    <xf numFmtId="2" fontId="3" fillId="0" borderId="2" xfId="0" applyNumberFormat="1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vertical="center"/>
    </xf>
    <xf numFmtId="0" fontId="7" fillId="0" borderId="0" xfId="0" applyFont="1"/>
    <xf numFmtId="4" fontId="10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0" fontId="6" fillId="0" borderId="0" xfId="1" applyNumberFormat="1" applyFont="1" applyBorder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1" xfId="0" applyFont="1" applyBorder="1"/>
    <xf numFmtId="0" fontId="5" fillId="0" borderId="1" xfId="0" applyFont="1" applyBorder="1"/>
    <xf numFmtId="4" fontId="5" fillId="0" borderId="0" xfId="0" applyNumberFormat="1" applyFont="1"/>
    <xf numFmtId="0" fontId="1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4" fontId="7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wrapText="1"/>
    </xf>
    <xf numFmtId="2" fontId="23" fillId="0" borderId="0" xfId="0" applyNumberFormat="1" applyFont="1" applyAlignment="1">
      <alignment wrapText="1"/>
    </xf>
    <xf numFmtId="0" fontId="19" fillId="3" borderId="12" xfId="0" applyFont="1" applyFill="1" applyBorder="1" applyAlignment="1">
      <alignment horizontal="center" vertical="center" textRotation="90"/>
    </xf>
    <xf numFmtId="0" fontId="22" fillId="3" borderId="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</xdr:row>
      <xdr:rowOff>1057275</xdr:rowOff>
    </xdr:from>
    <xdr:to>
      <xdr:col>10</xdr:col>
      <xdr:colOff>923925</xdr:colOff>
      <xdr:row>8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84931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8</xdr:row>
      <xdr:rowOff>733425</xdr:rowOff>
    </xdr:from>
    <xdr:to>
      <xdr:col>9</xdr:col>
      <xdr:colOff>771525</xdr:colOff>
      <xdr:row>8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2525" y="81692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327771</xdr:colOff>
      <xdr:row>8</xdr:row>
      <xdr:rowOff>2075141</xdr:rowOff>
    </xdr:from>
    <xdr:to>
      <xdr:col>11</xdr:col>
      <xdr:colOff>1292225</xdr:colOff>
      <xdr:row>8</xdr:row>
      <xdr:rowOff>2465666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521" y="9352241"/>
          <a:ext cx="96445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BreakPreview" zoomScale="90" zoomScaleNormal="90" zoomScaleSheetLayoutView="90" zoomScalePageLayoutView="70" workbookViewId="0">
      <selection activeCell="C12" sqref="C12"/>
    </sheetView>
  </sheetViews>
  <sheetFormatPr defaultRowHeight="15" x14ac:dyDescent="0.25"/>
  <cols>
    <col min="1" max="1" width="4.7109375" style="6" bestFit="1" customWidth="1"/>
    <col min="2" max="2" width="5.28515625" style="6" customWidth="1"/>
    <col min="3" max="3" width="32" style="6" customWidth="1"/>
    <col min="4" max="4" width="5" style="6" customWidth="1"/>
    <col min="5" max="5" width="7.42578125" style="6" customWidth="1"/>
    <col min="6" max="6" width="12.7109375" style="6" customWidth="1"/>
    <col min="7" max="7" width="12.5703125" style="6" customWidth="1"/>
    <col min="8" max="8" width="13" style="6" customWidth="1"/>
    <col min="9" max="9" width="17.42578125" style="6" customWidth="1"/>
    <col min="10" max="10" width="16.85546875" style="6" customWidth="1"/>
    <col min="11" max="11" width="15.85546875" style="6" customWidth="1"/>
    <col min="12" max="12" width="23.28515625" style="6" customWidth="1"/>
    <col min="13" max="13" width="13.140625" style="6" customWidth="1"/>
    <col min="14" max="14" width="2.42578125" style="6" hidden="1" customWidth="1"/>
    <col min="15" max="15" width="2.28515625" style="7" hidden="1" customWidth="1"/>
    <col min="16" max="16" width="2.28515625" style="6" hidden="1" customWidth="1"/>
    <col min="17" max="17" width="1.140625" style="6" customWidth="1"/>
    <col min="18" max="18" width="12.42578125" style="6" bestFit="1" customWidth="1"/>
    <col min="19" max="19" width="11.5703125" style="6" bestFit="1" customWidth="1"/>
    <col min="20" max="20" width="10.42578125" style="6" bestFit="1" customWidth="1"/>
    <col min="21" max="27" width="8.7109375" style="6"/>
    <col min="28" max="28" width="14.42578125" style="6" customWidth="1"/>
    <col min="29" max="29" width="8.7109375" style="6"/>
    <col min="30" max="30" width="10" style="6" bestFit="1" customWidth="1"/>
    <col min="31" max="32" width="8.7109375" style="6"/>
    <col min="33" max="33" width="14.85546875" style="6" customWidth="1"/>
    <col min="34" max="34" width="8.7109375" style="6"/>
    <col min="35" max="35" width="8.7109375" style="6" customWidth="1"/>
    <col min="36" max="36" width="10.42578125" style="6" bestFit="1" customWidth="1"/>
    <col min="37" max="37" width="10.85546875" style="6" customWidth="1"/>
    <col min="38" max="251" width="8.7109375" style="6"/>
    <col min="252" max="252" width="3.140625" style="6" customWidth="1"/>
    <col min="253" max="253" width="15.5703125" style="6" customWidth="1"/>
    <col min="254" max="254" width="55.140625" style="6" customWidth="1"/>
    <col min="255" max="255" width="5.85546875" style="6" customWidth="1"/>
    <col min="256" max="256" width="6.85546875" style="6" customWidth="1"/>
    <col min="257" max="259" width="10.5703125" style="6" customWidth="1"/>
    <col min="260" max="266" width="0" style="6" hidden="1" customWidth="1"/>
    <col min="267" max="267" width="11.42578125" style="6" bestFit="1" customWidth="1"/>
    <col min="268" max="268" width="12.5703125" style="6" customWidth="1"/>
    <col min="269" max="269" width="14" style="6" customWidth="1"/>
    <col min="270" max="270" width="22.42578125" style="6" customWidth="1"/>
    <col min="271" max="271" width="10.5703125" style="6" bestFit="1" customWidth="1"/>
    <col min="272" max="272" width="9.42578125" style="6" bestFit="1" customWidth="1"/>
    <col min="273" max="273" width="11.85546875" style="6" customWidth="1"/>
    <col min="274" max="507" width="8.7109375" style="6"/>
    <col min="508" max="508" width="3.140625" style="6" customWidth="1"/>
    <col min="509" max="509" width="15.5703125" style="6" customWidth="1"/>
    <col min="510" max="510" width="55.140625" style="6" customWidth="1"/>
    <col min="511" max="511" width="5.85546875" style="6" customWidth="1"/>
    <col min="512" max="512" width="6.85546875" style="6" customWidth="1"/>
    <col min="513" max="515" width="10.5703125" style="6" customWidth="1"/>
    <col min="516" max="522" width="0" style="6" hidden="1" customWidth="1"/>
    <col min="523" max="523" width="11.42578125" style="6" bestFit="1" customWidth="1"/>
    <col min="524" max="524" width="12.5703125" style="6" customWidth="1"/>
    <col min="525" max="525" width="14" style="6" customWidth="1"/>
    <col min="526" max="526" width="22.42578125" style="6" customWidth="1"/>
    <col min="527" max="527" width="10.5703125" style="6" bestFit="1" customWidth="1"/>
    <col min="528" max="528" width="9.42578125" style="6" bestFit="1" customWidth="1"/>
    <col min="529" max="529" width="11.85546875" style="6" customWidth="1"/>
    <col min="530" max="763" width="8.7109375" style="6"/>
    <col min="764" max="764" width="3.140625" style="6" customWidth="1"/>
    <col min="765" max="765" width="15.5703125" style="6" customWidth="1"/>
    <col min="766" max="766" width="55.140625" style="6" customWidth="1"/>
    <col min="767" max="767" width="5.85546875" style="6" customWidth="1"/>
    <col min="768" max="768" width="6.85546875" style="6" customWidth="1"/>
    <col min="769" max="771" width="10.5703125" style="6" customWidth="1"/>
    <col min="772" max="778" width="0" style="6" hidden="1" customWidth="1"/>
    <col min="779" max="779" width="11.42578125" style="6" bestFit="1" customWidth="1"/>
    <col min="780" max="780" width="12.5703125" style="6" customWidth="1"/>
    <col min="781" max="781" width="14" style="6" customWidth="1"/>
    <col min="782" max="782" width="22.42578125" style="6" customWidth="1"/>
    <col min="783" max="783" width="10.5703125" style="6" bestFit="1" customWidth="1"/>
    <col min="784" max="784" width="9.42578125" style="6" bestFit="1" customWidth="1"/>
    <col min="785" max="785" width="11.85546875" style="6" customWidth="1"/>
    <col min="786" max="1019" width="8.7109375" style="6"/>
    <col min="1020" max="1020" width="3.140625" style="6" customWidth="1"/>
    <col min="1021" max="1021" width="15.5703125" style="6" customWidth="1"/>
    <col min="1022" max="1022" width="55.140625" style="6" customWidth="1"/>
    <col min="1023" max="1023" width="5.85546875" style="6" customWidth="1"/>
    <col min="1024" max="1024" width="6.85546875" style="6" customWidth="1"/>
    <col min="1025" max="1027" width="10.5703125" style="6" customWidth="1"/>
    <col min="1028" max="1034" width="0" style="6" hidden="1" customWidth="1"/>
    <col min="1035" max="1035" width="11.42578125" style="6" bestFit="1" customWidth="1"/>
    <col min="1036" max="1036" width="12.5703125" style="6" customWidth="1"/>
    <col min="1037" max="1037" width="14" style="6" customWidth="1"/>
    <col min="1038" max="1038" width="22.42578125" style="6" customWidth="1"/>
    <col min="1039" max="1039" width="10.5703125" style="6" bestFit="1" customWidth="1"/>
    <col min="1040" max="1040" width="9.42578125" style="6" bestFit="1" customWidth="1"/>
    <col min="1041" max="1041" width="11.85546875" style="6" customWidth="1"/>
    <col min="1042" max="1275" width="8.7109375" style="6"/>
    <col min="1276" max="1276" width="3.140625" style="6" customWidth="1"/>
    <col min="1277" max="1277" width="15.5703125" style="6" customWidth="1"/>
    <col min="1278" max="1278" width="55.140625" style="6" customWidth="1"/>
    <col min="1279" max="1279" width="5.85546875" style="6" customWidth="1"/>
    <col min="1280" max="1280" width="6.85546875" style="6" customWidth="1"/>
    <col min="1281" max="1283" width="10.5703125" style="6" customWidth="1"/>
    <col min="1284" max="1290" width="0" style="6" hidden="1" customWidth="1"/>
    <col min="1291" max="1291" width="11.42578125" style="6" bestFit="1" customWidth="1"/>
    <col min="1292" max="1292" width="12.5703125" style="6" customWidth="1"/>
    <col min="1293" max="1293" width="14" style="6" customWidth="1"/>
    <col min="1294" max="1294" width="22.42578125" style="6" customWidth="1"/>
    <col min="1295" max="1295" width="10.5703125" style="6" bestFit="1" customWidth="1"/>
    <col min="1296" max="1296" width="9.42578125" style="6" bestFit="1" customWidth="1"/>
    <col min="1297" max="1297" width="11.85546875" style="6" customWidth="1"/>
    <col min="1298" max="1531" width="8.7109375" style="6"/>
    <col min="1532" max="1532" width="3.140625" style="6" customWidth="1"/>
    <col min="1533" max="1533" width="15.5703125" style="6" customWidth="1"/>
    <col min="1534" max="1534" width="55.140625" style="6" customWidth="1"/>
    <col min="1535" max="1535" width="5.85546875" style="6" customWidth="1"/>
    <col min="1536" max="1536" width="6.85546875" style="6" customWidth="1"/>
    <col min="1537" max="1539" width="10.5703125" style="6" customWidth="1"/>
    <col min="1540" max="1546" width="0" style="6" hidden="1" customWidth="1"/>
    <col min="1547" max="1547" width="11.42578125" style="6" bestFit="1" customWidth="1"/>
    <col min="1548" max="1548" width="12.5703125" style="6" customWidth="1"/>
    <col min="1549" max="1549" width="14" style="6" customWidth="1"/>
    <col min="1550" max="1550" width="22.42578125" style="6" customWidth="1"/>
    <col min="1551" max="1551" width="10.5703125" style="6" bestFit="1" customWidth="1"/>
    <col min="1552" max="1552" width="9.42578125" style="6" bestFit="1" customWidth="1"/>
    <col min="1553" max="1553" width="11.85546875" style="6" customWidth="1"/>
    <col min="1554" max="1787" width="8.7109375" style="6"/>
    <col min="1788" max="1788" width="3.140625" style="6" customWidth="1"/>
    <col min="1789" max="1789" width="15.5703125" style="6" customWidth="1"/>
    <col min="1790" max="1790" width="55.140625" style="6" customWidth="1"/>
    <col min="1791" max="1791" width="5.85546875" style="6" customWidth="1"/>
    <col min="1792" max="1792" width="6.85546875" style="6" customWidth="1"/>
    <col min="1793" max="1795" width="10.5703125" style="6" customWidth="1"/>
    <col min="1796" max="1802" width="0" style="6" hidden="1" customWidth="1"/>
    <col min="1803" max="1803" width="11.42578125" style="6" bestFit="1" customWidth="1"/>
    <col min="1804" max="1804" width="12.5703125" style="6" customWidth="1"/>
    <col min="1805" max="1805" width="14" style="6" customWidth="1"/>
    <col min="1806" max="1806" width="22.42578125" style="6" customWidth="1"/>
    <col min="1807" max="1807" width="10.5703125" style="6" bestFit="1" customWidth="1"/>
    <col min="1808" max="1808" width="9.42578125" style="6" bestFit="1" customWidth="1"/>
    <col min="1809" max="1809" width="11.85546875" style="6" customWidth="1"/>
    <col min="1810" max="2043" width="8.7109375" style="6"/>
    <col min="2044" max="2044" width="3.140625" style="6" customWidth="1"/>
    <col min="2045" max="2045" width="15.5703125" style="6" customWidth="1"/>
    <col min="2046" max="2046" width="55.140625" style="6" customWidth="1"/>
    <col min="2047" max="2047" width="5.85546875" style="6" customWidth="1"/>
    <col min="2048" max="2048" width="6.85546875" style="6" customWidth="1"/>
    <col min="2049" max="2051" width="10.5703125" style="6" customWidth="1"/>
    <col min="2052" max="2058" width="0" style="6" hidden="1" customWidth="1"/>
    <col min="2059" max="2059" width="11.42578125" style="6" bestFit="1" customWidth="1"/>
    <col min="2060" max="2060" width="12.5703125" style="6" customWidth="1"/>
    <col min="2061" max="2061" width="14" style="6" customWidth="1"/>
    <col min="2062" max="2062" width="22.42578125" style="6" customWidth="1"/>
    <col min="2063" max="2063" width="10.5703125" style="6" bestFit="1" customWidth="1"/>
    <col min="2064" max="2064" width="9.42578125" style="6" bestFit="1" customWidth="1"/>
    <col min="2065" max="2065" width="11.85546875" style="6" customWidth="1"/>
    <col min="2066" max="2299" width="8.7109375" style="6"/>
    <col min="2300" max="2300" width="3.140625" style="6" customWidth="1"/>
    <col min="2301" max="2301" width="15.5703125" style="6" customWidth="1"/>
    <col min="2302" max="2302" width="55.140625" style="6" customWidth="1"/>
    <col min="2303" max="2303" width="5.85546875" style="6" customWidth="1"/>
    <col min="2304" max="2304" width="6.85546875" style="6" customWidth="1"/>
    <col min="2305" max="2307" width="10.5703125" style="6" customWidth="1"/>
    <col min="2308" max="2314" width="0" style="6" hidden="1" customWidth="1"/>
    <col min="2315" max="2315" width="11.42578125" style="6" bestFit="1" customWidth="1"/>
    <col min="2316" max="2316" width="12.5703125" style="6" customWidth="1"/>
    <col min="2317" max="2317" width="14" style="6" customWidth="1"/>
    <col min="2318" max="2318" width="22.42578125" style="6" customWidth="1"/>
    <col min="2319" max="2319" width="10.5703125" style="6" bestFit="1" customWidth="1"/>
    <col min="2320" max="2320" width="9.42578125" style="6" bestFit="1" customWidth="1"/>
    <col min="2321" max="2321" width="11.85546875" style="6" customWidth="1"/>
    <col min="2322" max="2555" width="8.7109375" style="6"/>
    <col min="2556" max="2556" width="3.140625" style="6" customWidth="1"/>
    <col min="2557" max="2557" width="15.5703125" style="6" customWidth="1"/>
    <col min="2558" max="2558" width="55.140625" style="6" customWidth="1"/>
    <col min="2559" max="2559" width="5.85546875" style="6" customWidth="1"/>
    <col min="2560" max="2560" width="6.85546875" style="6" customWidth="1"/>
    <col min="2561" max="2563" width="10.5703125" style="6" customWidth="1"/>
    <col min="2564" max="2570" width="0" style="6" hidden="1" customWidth="1"/>
    <col min="2571" max="2571" width="11.42578125" style="6" bestFit="1" customWidth="1"/>
    <col min="2572" max="2572" width="12.5703125" style="6" customWidth="1"/>
    <col min="2573" max="2573" width="14" style="6" customWidth="1"/>
    <col min="2574" max="2574" width="22.42578125" style="6" customWidth="1"/>
    <col min="2575" max="2575" width="10.5703125" style="6" bestFit="1" customWidth="1"/>
    <col min="2576" max="2576" width="9.42578125" style="6" bestFit="1" customWidth="1"/>
    <col min="2577" max="2577" width="11.85546875" style="6" customWidth="1"/>
    <col min="2578" max="2811" width="8.7109375" style="6"/>
    <col min="2812" max="2812" width="3.140625" style="6" customWidth="1"/>
    <col min="2813" max="2813" width="15.5703125" style="6" customWidth="1"/>
    <col min="2814" max="2814" width="55.140625" style="6" customWidth="1"/>
    <col min="2815" max="2815" width="5.85546875" style="6" customWidth="1"/>
    <col min="2816" max="2816" width="6.85546875" style="6" customWidth="1"/>
    <col min="2817" max="2819" width="10.5703125" style="6" customWidth="1"/>
    <col min="2820" max="2826" width="0" style="6" hidden="1" customWidth="1"/>
    <col min="2827" max="2827" width="11.42578125" style="6" bestFit="1" customWidth="1"/>
    <col min="2828" max="2828" width="12.5703125" style="6" customWidth="1"/>
    <col min="2829" max="2829" width="14" style="6" customWidth="1"/>
    <col min="2830" max="2830" width="22.42578125" style="6" customWidth="1"/>
    <col min="2831" max="2831" width="10.5703125" style="6" bestFit="1" customWidth="1"/>
    <col min="2832" max="2832" width="9.42578125" style="6" bestFit="1" customWidth="1"/>
    <col min="2833" max="2833" width="11.85546875" style="6" customWidth="1"/>
    <col min="2834" max="3067" width="8.7109375" style="6"/>
    <col min="3068" max="3068" width="3.140625" style="6" customWidth="1"/>
    <col min="3069" max="3069" width="15.5703125" style="6" customWidth="1"/>
    <col min="3070" max="3070" width="55.140625" style="6" customWidth="1"/>
    <col min="3071" max="3071" width="5.85546875" style="6" customWidth="1"/>
    <col min="3072" max="3072" width="6.85546875" style="6" customWidth="1"/>
    <col min="3073" max="3075" width="10.5703125" style="6" customWidth="1"/>
    <col min="3076" max="3082" width="0" style="6" hidden="1" customWidth="1"/>
    <col min="3083" max="3083" width="11.42578125" style="6" bestFit="1" customWidth="1"/>
    <col min="3084" max="3084" width="12.5703125" style="6" customWidth="1"/>
    <col min="3085" max="3085" width="14" style="6" customWidth="1"/>
    <col min="3086" max="3086" width="22.42578125" style="6" customWidth="1"/>
    <col min="3087" max="3087" width="10.5703125" style="6" bestFit="1" customWidth="1"/>
    <col min="3088" max="3088" width="9.42578125" style="6" bestFit="1" customWidth="1"/>
    <col min="3089" max="3089" width="11.85546875" style="6" customWidth="1"/>
    <col min="3090" max="3323" width="8.7109375" style="6"/>
    <col min="3324" max="3324" width="3.140625" style="6" customWidth="1"/>
    <col min="3325" max="3325" width="15.5703125" style="6" customWidth="1"/>
    <col min="3326" max="3326" width="55.140625" style="6" customWidth="1"/>
    <col min="3327" max="3327" width="5.85546875" style="6" customWidth="1"/>
    <col min="3328" max="3328" width="6.85546875" style="6" customWidth="1"/>
    <col min="3329" max="3331" width="10.5703125" style="6" customWidth="1"/>
    <col min="3332" max="3338" width="0" style="6" hidden="1" customWidth="1"/>
    <col min="3339" max="3339" width="11.42578125" style="6" bestFit="1" customWidth="1"/>
    <col min="3340" max="3340" width="12.5703125" style="6" customWidth="1"/>
    <col min="3341" max="3341" width="14" style="6" customWidth="1"/>
    <col min="3342" max="3342" width="22.42578125" style="6" customWidth="1"/>
    <col min="3343" max="3343" width="10.5703125" style="6" bestFit="1" customWidth="1"/>
    <col min="3344" max="3344" width="9.42578125" style="6" bestFit="1" customWidth="1"/>
    <col min="3345" max="3345" width="11.85546875" style="6" customWidth="1"/>
    <col min="3346" max="3579" width="8.7109375" style="6"/>
    <col min="3580" max="3580" width="3.140625" style="6" customWidth="1"/>
    <col min="3581" max="3581" width="15.5703125" style="6" customWidth="1"/>
    <col min="3582" max="3582" width="55.140625" style="6" customWidth="1"/>
    <col min="3583" max="3583" width="5.85546875" style="6" customWidth="1"/>
    <col min="3584" max="3584" width="6.85546875" style="6" customWidth="1"/>
    <col min="3585" max="3587" width="10.5703125" style="6" customWidth="1"/>
    <col min="3588" max="3594" width="0" style="6" hidden="1" customWidth="1"/>
    <col min="3595" max="3595" width="11.42578125" style="6" bestFit="1" customWidth="1"/>
    <col min="3596" max="3596" width="12.5703125" style="6" customWidth="1"/>
    <col min="3597" max="3597" width="14" style="6" customWidth="1"/>
    <col min="3598" max="3598" width="22.42578125" style="6" customWidth="1"/>
    <col min="3599" max="3599" width="10.5703125" style="6" bestFit="1" customWidth="1"/>
    <col min="3600" max="3600" width="9.42578125" style="6" bestFit="1" customWidth="1"/>
    <col min="3601" max="3601" width="11.85546875" style="6" customWidth="1"/>
    <col min="3602" max="3835" width="8.7109375" style="6"/>
    <col min="3836" max="3836" width="3.140625" style="6" customWidth="1"/>
    <col min="3837" max="3837" width="15.5703125" style="6" customWidth="1"/>
    <col min="3838" max="3838" width="55.140625" style="6" customWidth="1"/>
    <col min="3839" max="3839" width="5.85546875" style="6" customWidth="1"/>
    <col min="3840" max="3840" width="6.85546875" style="6" customWidth="1"/>
    <col min="3841" max="3843" width="10.5703125" style="6" customWidth="1"/>
    <col min="3844" max="3850" width="0" style="6" hidden="1" customWidth="1"/>
    <col min="3851" max="3851" width="11.42578125" style="6" bestFit="1" customWidth="1"/>
    <col min="3852" max="3852" width="12.5703125" style="6" customWidth="1"/>
    <col min="3853" max="3853" width="14" style="6" customWidth="1"/>
    <col min="3854" max="3854" width="22.42578125" style="6" customWidth="1"/>
    <col min="3855" max="3855" width="10.5703125" style="6" bestFit="1" customWidth="1"/>
    <col min="3856" max="3856" width="9.42578125" style="6" bestFit="1" customWidth="1"/>
    <col min="3857" max="3857" width="11.85546875" style="6" customWidth="1"/>
    <col min="3858" max="4091" width="8.7109375" style="6"/>
    <col min="4092" max="4092" width="3.140625" style="6" customWidth="1"/>
    <col min="4093" max="4093" width="15.5703125" style="6" customWidth="1"/>
    <col min="4094" max="4094" width="55.140625" style="6" customWidth="1"/>
    <col min="4095" max="4095" width="5.85546875" style="6" customWidth="1"/>
    <col min="4096" max="4096" width="6.85546875" style="6" customWidth="1"/>
    <col min="4097" max="4099" width="10.5703125" style="6" customWidth="1"/>
    <col min="4100" max="4106" width="0" style="6" hidden="1" customWidth="1"/>
    <col min="4107" max="4107" width="11.42578125" style="6" bestFit="1" customWidth="1"/>
    <col min="4108" max="4108" width="12.5703125" style="6" customWidth="1"/>
    <col min="4109" max="4109" width="14" style="6" customWidth="1"/>
    <col min="4110" max="4110" width="22.42578125" style="6" customWidth="1"/>
    <col min="4111" max="4111" width="10.5703125" style="6" bestFit="1" customWidth="1"/>
    <col min="4112" max="4112" width="9.42578125" style="6" bestFit="1" customWidth="1"/>
    <col min="4113" max="4113" width="11.85546875" style="6" customWidth="1"/>
    <col min="4114" max="4347" width="8.7109375" style="6"/>
    <col min="4348" max="4348" width="3.140625" style="6" customWidth="1"/>
    <col min="4349" max="4349" width="15.5703125" style="6" customWidth="1"/>
    <col min="4350" max="4350" width="55.140625" style="6" customWidth="1"/>
    <col min="4351" max="4351" width="5.85546875" style="6" customWidth="1"/>
    <col min="4352" max="4352" width="6.85546875" style="6" customWidth="1"/>
    <col min="4353" max="4355" width="10.5703125" style="6" customWidth="1"/>
    <col min="4356" max="4362" width="0" style="6" hidden="1" customWidth="1"/>
    <col min="4363" max="4363" width="11.42578125" style="6" bestFit="1" customWidth="1"/>
    <col min="4364" max="4364" width="12.5703125" style="6" customWidth="1"/>
    <col min="4365" max="4365" width="14" style="6" customWidth="1"/>
    <col min="4366" max="4366" width="22.42578125" style="6" customWidth="1"/>
    <col min="4367" max="4367" width="10.5703125" style="6" bestFit="1" customWidth="1"/>
    <col min="4368" max="4368" width="9.42578125" style="6" bestFit="1" customWidth="1"/>
    <col min="4369" max="4369" width="11.85546875" style="6" customWidth="1"/>
    <col min="4370" max="4603" width="8.7109375" style="6"/>
    <col min="4604" max="4604" width="3.140625" style="6" customWidth="1"/>
    <col min="4605" max="4605" width="15.5703125" style="6" customWidth="1"/>
    <col min="4606" max="4606" width="55.140625" style="6" customWidth="1"/>
    <col min="4607" max="4607" width="5.85546875" style="6" customWidth="1"/>
    <col min="4608" max="4608" width="6.85546875" style="6" customWidth="1"/>
    <col min="4609" max="4611" width="10.5703125" style="6" customWidth="1"/>
    <col min="4612" max="4618" width="0" style="6" hidden="1" customWidth="1"/>
    <col min="4619" max="4619" width="11.42578125" style="6" bestFit="1" customWidth="1"/>
    <col min="4620" max="4620" width="12.5703125" style="6" customWidth="1"/>
    <col min="4621" max="4621" width="14" style="6" customWidth="1"/>
    <col min="4622" max="4622" width="22.42578125" style="6" customWidth="1"/>
    <col min="4623" max="4623" width="10.5703125" style="6" bestFit="1" customWidth="1"/>
    <col min="4624" max="4624" width="9.42578125" style="6" bestFit="1" customWidth="1"/>
    <col min="4625" max="4625" width="11.85546875" style="6" customWidth="1"/>
    <col min="4626" max="4859" width="8.7109375" style="6"/>
    <col min="4860" max="4860" width="3.140625" style="6" customWidth="1"/>
    <col min="4861" max="4861" width="15.5703125" style="6" customWidth="1"/>
    <col min="4862" max="4862" width="55.140625" style="6" customWidth="1"/>
    <col min="4863" max="4863" width="5.85546875" style="6" customWidth="1"/>
    <col min="4864" max="4864" width="6.85546875" style="6" customWidth="1"/>
    <col min="4865" max="4867" width="10.5703125" style="6" customWidth="1"/>
    <col min="4868" max="4874" width="0" style="6" hidden="1" customWidth="1"/>
    <col min="4875" max="4875" width="11.42578125" style="6" bestFit="1" customWidth="1"/>
    <col min="4876" max="4876" width="12.5703125" style="6" customWidth="1"/>
    <col min="4877" max="4877" width="14" style="6" customWidth="1"/>
    <col min="4878" max="4878" width="22.42578125" style="6" customWidth="1"/>
    <col min="4879" max="4879" width="10.5703125" style="6" bestFit="1" customWidth="1"/>
    <col min="4880" max="4880" width="9.42578125" style="6" bestFit="1" customWidth="1"/>
    <col min="4881" max="4881" width="11.85546875" style="6" customWidth="1"/>
    <col min="4882" max="5115" width="8.7109375" style="6"/>
    <col min="5116" max="5116" width="3.140625" style="6" customWidth="1"/>
    <col min="5117" max="5117" width="15.5703125" style="6" customWidth="1"/>
    <col min="5118" max="5118" width="55.140625" style="6" customWidth="1"/>
    <col min="5119" max="5119" width="5.85546875" style="6" customWidth="1"/>
    <col min="5120" max="5120" width="6.85546875" style="6" customWidth="1"/>
    <col min="5121" max="5123" width="10.5703125" style="6" customWidth="1"/>
    <col min="5124" max="5130" width="0" style="6" hidden="1" customWidth="1"/>
    <col min="5131" max="5131" width="11.42578125" style="6" bestFit="1" customWidth="1"/>
    <col min="5132" max="5132" width="12.5703125" style="6" customWidth="1"/>
    <col min="5133" max="5133" width="14" style="6" customWidth="1"/>
    <col min="5134" max="5134" width="22.42578125" style="6" customWidth="1"/>
    <col min="5135" max="5135" width="10.5703125" style="6" bestFit="1" customWidth="1"/>
    <col min="5136" max="5136" width="9.42578125" style="6" bestFit="1" customWidth="1"/>
    <col min="5137" max="5137" width="11.85546875" style="6" customWidth="1"/>
    <col min="5138" max="5371" width="8.7109375" style="6"/>
    <col min="5372" max="5372" width="3.140625" style="6" customWidth="1"/>
    <col min="5373" max="5373" width="15.5703125" style="6" customWidth="1"/>
    <col min="5374" max="5374" width="55.140625" style="6" customWidth="1"/>
    <col min="5375" max="5375" width="5.85546875" style="6" customWidth="1"/>
    <col min="5376" max="5376" width="6.85546875" style="6" customWidth="1"/>
    <col min="5377" max="5379" width="10.5703125" style="6" customWidth="1"/>
    <col min="5380" max="5386" width="0" style="6" hidden="1" customWidth="1"/>
    <col min="5387" max="5387" width="11.42578125" style="6" bestFit="1" customWidth="1"/>
    <col min="5388" max="5388" width="12.5703125" style="6" customWidth="1"/>
    <col min="5389" max="5389" width="14" style="6" customWidth="1"/>
    <col min="5390" max="5390" width="22.42578125" style="6" customWidth="1"/>
    <col min="5391" max="5391" width="10.5703125" style="6" bestFit="1" customWidth="1"/>
    <col min="5392" max="5392" width="9.42578125" style="6" bestFit="1" customWidth="1"/>
    <col min="5393" max="5393" width="11.85546875" style="6" customWidth="1"/>
    <col min="5394" max="5627" width="8.7109375" style="6"/>
    <col min="5628" max="5628" width="3.140625" style="6" customWidth="1"/>
    <col min="5629" max="5629" width="15.5703125" style="6" customWidth="1"/>
    <col min="5630" max="5630" width="55.140625" style="6" customWidth="1"/>
    <col min="5631" max="5631" width="5.85546875" style="6" customWidth="1"/>
    <col min="5632" max="5632" width="6.85546875" style="6" customWidth="1"/>
    <col min="5633" max="5635" width="10.5703125" style="6" customWidth="1"/>
    <col min="5636" max="5642" width="0" style="6" hidden="1" customWidth="1"/>
    <col min="5643" max="5643" width="11.42578125" style="6" bestFit="1" customWidth="1"/>
    <col min="5644" max="5644" width="12.5703125" style="6" customWidth="1"/>
    <col min="5645" max="5645" width="14" style="6" customWidth="1"/>
    <col min="5646" max="5646" width="22.42578125" style="6" customWidth="1"/>
    <col min="5647" max="5647" width="10.5703125" style="6" bestFit="1" customWidth="1"/>
    <col min="5648" max="5648" width="9.42578125" style="6" bestFit="1" customWidth="1"/>
    <col min="5649" max="5649" width="11.85546875" style="6" customWidth="1"/>
    <col min="5650" max="5883" width="8.7109375" style="6"/>
    <col min="5884" max="5884" width="3.140625" style="6" customWidth="1"/>
    <col min="5885" max="5885" width="15.5703125" style="6" customWidth="1"/>
    <col min="5886" max="5886" width="55.140625" style="6" customWidth="1"/>
    <col min="5887" max="5887" width="5.85546875" style="6" customWidth="1"/>
    <col min="5888" max="5888" width="6.85546875" style="6" customWidth="1"/>
    <col min="5889" max="5891" width="10.5703125" style="6" customWidth="1"/>
    <col min="5892" max="5898" width="0" style="6" hidden="1" customWidth="1"/>
    <col min="5899" max="5899" width="11.42578125" style="6" bestFit="1" customWidth="1"/>
    <col min="5900" max="5900" width="12.5703125" style="6" customWidth="1"/>
    <col min="5901" max="5901" width="14" style="6" customWidth="1"/>
    <col min="5902" max="5902" width="22.42578125" style="6" customWidth="1"/>
    <col min="5903" max="5903" width="10.5703125" style="6" bestFit="1" customWidth="1"/>
    <col min="5904" max="5904" width="9.42578125" style="6" bestFit="1" customWidth="1"/>
    <col min="5905" max="5905" width="11.85546875" style="6" customWidth="1"/>
    <col min="5906" max="6139" width="8.7109375" style="6"/>
    <col min="6140" max="6140" width="3.140625" style="6" customWidth="1"/>
    <col min="6141" max="6141" width="15.5703125" style="6" customWidth="1"/>
    <col min="6142" max="6142" width="55.140625" style="6" customWidth="1"/>
    <col min="6143" max="6143" width="5.85546875" style="6" customWidth="1"/>
    <col min="6144" max="6144" width="6.85546875" style="6" customWidth="1"/>
    <col min="6145" max="6147" width="10.5703125" style="6" customWidth="1"/>
    <col min="6148" max="6154" width="0" style="6" hidden="1" customWidth="1"/>
    <col min="6155" max="6155" width="11.42578125" style="6" bestFit="1" customWidth="1"/>
    <col min="6156" max="6156" width="12.5703125" style="6" customWidth="1"/>
    <col min="6157" max="6157" width="14" style="6" customWidth="1"/>
    <col min="6158" max="6158" width="22.42578125" style="6" customWidth="1"/>
    <col min="6159" max="6159" width="10.5703125" style="6" bestFit="1" customWidth="1"/>
    <col min="6160" max="6160" width="9.42578125" style="6" bestFit="1" customWidth="1"/>
    <col min="6161" max="6161" width="11.85546875" style="6" customWidth="1"/>
    <col min="6162" max="6395" width="8.7109375" style="6"/>
    <col min="6396" max="6396" width="3.140625" style="6" customWidth="1"/>
    <col min="6397" max="6397" width="15.5703125" style="6" customWidth="1"/>
    <col min="6398" max="6398" width="55.140625" style="6" customWidth="1"/>
    <col min="6399" max="6399" width="5.85546875" style="6" customWidth="1"/>
    <col min="6400" max="6400" width="6.85546875" style="6" customWidth="1"/>
    <col min="6401" max="6403" width="10.5703125" style="6" customWidth="1"/>
    <col min="6404" max="6410" width="0" style="6" hidden="1" customWidth="1"/>
    <col min="6411" max="6411" width="11.42578125" style="6" bestFit="1" customWidth="1"/>
    <col min="6412" max="6412" width="12.5703125" style="6" customWidth="1"/>
    <col min="6413" max="6413" width="14" style="6" customWidth="1"/>
    <col min="6414" max="6414" width="22.42578125" style="6" customWidth="1"/>
    <col min="6415" max="6415" width="10.5703125" style="6" bestFit="1" customWidth="1"/>
    <col min="6416" max="6416" width="9.42578125" style="6" bestFit="1" customWidth="1"/>
    <col min="6417" max="6417" width="11.85546875" style="6" customWidth="1"/>
    <col min="6418" max="6651" width="8.7109375" style="6"/>
    <col min="6652" max="6652" width="3.140625" style="6" customWidth="1"/>
    <col min="6653" max="6653" width="15.5703125" style="6" customWidth="1"/>
    <col min="6654" max="6654" width="55.140625" style="6" customWidth="1"/>
    <col min="6655" max="6655" width="5.85546875" style="6" customWidth="1"/>
    <col min="6656" max="6656" width="6.85546875" style="6" customWidth="1"/>
    <col min="6657" max="6659" width="10.5703125" style="6" customWidth="1"/>
    <col min="6660" max="6666" width="0" style="6" hidden="1" customWidth="1"/>
    <col min="6667" max="6667" width="11.42578125" style="6" bestFit="1" customWidth="1"/>
    <col min="6668" max="6668" width="12.5703125" style="6" customWidth="1"/>
    <col min="6669" max="6669" width="14" style="6" customWidth="1"/>
    <col min="6670" max="6670" width="22.42578125" style="6" customWidth="1"/>
    <col min="6671" max="6671" width="10.5703125" style="6" bestFit="1" customWidth="1"/>
    <col min="6672" max="6672" width="9.42578125" style="6" bestFit="1" customWidth="1"/>
    <col min="6673" max="6673" width="11.85546875" style="6" customWidth="1"/>
    <col min="6674" max="6907" width="8.7109375" style="6"/>
    <col min="6908" max="6908" width="3.140625" style="6" customWidth="1"/>
    <col min="6909" max="6909" width="15.5703125" style="6" customWidth="1"/>
    <col min="6910" max="6910" width="55.140625" style="6" customWidth="1"/>
    <col min="6911" max="6911" width="5.85546875" style="6" customWidth="1"/>
    <col min="6912" max="6912" width="6.85546875" style="6" customWidth="1"/>
    <col min="6913" max="6915" width="10.5703125" style="6" customWidth="1"/>
    <col min="6916" max="6922" width="0" style="6" hidden="1" customWidth="1"/>
    <col min="6923" max="6923" width="11.42578125" style="6" bestFit="1" customWidth="1"/>
    <col min="6924" max="6924" width="12.5703125" style="6" customWidth="1"/>
    <col min="6925" max="6925" width="14" style="6" customWidth="1"/>
    <col min="6926" max="6926" width="22.42578125" style="6" customWidth="1"/>
    <col min="6927" max="6927" width="10.5703125" style="6" bestFit="1" customWidth="1"/>
    <col min="6928" max="6928" width="9.42578125" style="6" bestFit="1" customWidth="1"/>
    <col min="6929" max="6929" width="11.85546875" style="6" customWidth="1"/>
    <col min="6930" max="7163" width="8.7109375" style="6"/>
    <col min="7164" max="7164" width="3.140625" style="6" customWidth="1"/>
    <col min="7165" max="7165" width="15.5703125" style="6" customWidth="1"/>
    <col min="7166" max="7166" width="55.140625" style="6" customWidth="1"/>
    <col min="7167" max="7167" width="5.85546875" style="6" customWidth="1"/>
    <col min="7168" max="7168" width="6.85546875" style="6" customWidth="1"/>
    <col min="7169" max="7171" width="10.5703125" style="6" customWidth="1"/>
    <col min="7172" max="7178" width="0" style="6" hidden="1" customWidth="1"/>
    <col min="7179" max="7179" width="11.42578125" style="6" bestFit="1" customWidth="1"/>
    <col min="7180" max="7180" width="12.5703125" style="6" customWidth="1"/>
    <col min="7181" max="7181" width="14" style="6" customWidth="1"/>
    <col min="7182" max="7182" width="22.42578125" style="6" customWidth="1"/>
    <col min="7183" max="7183" width="10.5703125" style="6" bestFit="1" customWidth="1"/>
    <col min="7184" max="7184" width="9.42578125" style="6" bestFit="1" customWidth="1"/>
    <col min="7185" max="7185" width="11.85546875" style="6" customWidth="1"/>
    <col min="7186" max="7419" width="8.7109375" style="6"/>
    <col min="7420" max="7420" width="3.140625" style="6" customWidth="1"/>
    <col min="7421" max="7421" width="15.5703125" style="6" customWidth="1"/>
    <col min="7422" max="7422" width="55.140625" style="6" customWidth="1"/>
    <col min="7423" max="7423" width="5.85546875" style="6" customWidth="1"/>
    <col min="7424" max="7424" width="6.85546875" style="6" customWidth="1"/>
    <col min="7425" max="7427" width="10.5703125" style="6" customWidth="1"/>
    <col min="7428" max="7434" width="0" style="6" hidden="1" customWidth="1"/>
    <col min="7435" max="7435" width="11.42578125" style="6" bestFit="1" customWidth="1"/>
    <col min="7436" max="7436" width="12.5703125" style="6" customWidth="1"/>
    <col min="7437" max="7437" width="14" style="6" customWidth="1"/>
    <col min="7438" max="7438" width="22.42578125" style="6" customWidth="1"/>
    <col min="7439" max="7439" width="10.5703125" style="6" bestFit="1" customWidth="1"/>
    <col min="7440" max="7440" width="9.42578125" style="6" bestFit="1" customWidth="1"/>
    <col min="7441" max="7441" width="11.85546875" style="6" customWidth="1"/>
    <col min="7442" max="7675" width="8.7109375" style="6"/>
    <col min="7676" max="7676" width="3.140625" style="6" customWidth="1"/>
    <col min="7677" max="7677" width="15.5703125" style="6" customWidth="1"/>
    <col min="7678" max="7678" width="55.140625" style="6" customWidth="1"/>
    <col min="7679" max="7679" width="5.85546875" style="6" customWidth="1"/>
    <col min="7680" max="7680" width="6.85546875" style="6" customWidth="1"/>
    <col min="7681" max="7683" width="10.5703125" style="6" customWidth="1"/>
    <col min="7684" max="7690" width="0" style="6" hidden="1" customWidth="1"/>
    <col min="7691" max="7691" width="11.42578125" style="6" bestFit="1" customWidth="1"/>
    <col min="7692" max="7692" width="12.5703125" style="6" customWidth="1"/>
    <col min="7693" max="7693" width="14" style="6" customWidth="1"/>
    <col min="7694" max="7694" width="22.42578125" style="6" customWidth="1"/>
    <col min="7695" max="7695" width="10.5703125" style="6" bestFit="1" customWidth="1"/>
    <col min="7696" max="7696" width="9.42578125" style="6" bestFit="1" customWidth="1"/>
    <col min="7697" max="7697" width="11.85546875" style="6" customWidth="1"/>
    <col min="7698" max="7931" width="8.7109375" style="6"/>
    <col min="7932" max="7932" width="3.140625" style="6" customWidth="1"/>
    <col min="7933" max="7933" width="15.5703125" style="6" customWidth="1"/>
    <col min="7934" max="7934" width="55.140625" style="6" customWidth="1"/>
    <col min="7935" max="7935" width="5.85546875" style="6" customWidth="1"/>
    <col min="7936" max="7936" width="6.85546875" style="6" customWidth="1"/>
    <col min="7937" max="7939" width="10.5703125" style="6" customWidth="1"/>
    <col min="7940" max="7946" width="0" style="6" hidden="1" customWidth="1"/>
    <col min="7947" max="7947" width="11.42578125" style="6" bestFit="1" customWidth="1"/>
    <col min="7948" max="7948" width="12.5703125" style="6" customWidth="1"/>
    <col min="7949" max="7949" width="14" style="6" customWidth="1"/>
    <col min="7950" max="7950" width="22.42578125" style="6" customWidth="1"/>
    <col min="7951" max="7951" width="10.5703125" style="6" bestFit="1" customWidth="1"/>
    <col min="7952" max="7952" width="9.42578125" style="6" bestFit="1" customWidth="1"/>
    <col min="7953" max="7953" width="11.85546875" style="6" customWidth="1"/>
    <col min="7954" max="8187" width="8.7109375" style="6"/>
    <col min="8188" max="8188" width="3.140625" style="6" customWidth="1"/>
    <col min="8189" max="8189" width="15.5703125" style="6" customWidth="1"/>
    <col min="8190" max="8190" width="55.140625" style="6" customWidth="1"/>
    <col min="8191" max="8191" width="5.85546875" style="6" customWidth="1"/>
    <col min="8192" max="8192" width="6.85546875" style="6" customWidth="1"/>
    <col min="8193" max="8195" width="10.5703125" style="6" customWidth="1"/>
    <col min="8196" max="8202" width="0" style="6" hidden="1" customWidth="1"/>
    <col min="8203" max="8203" width="11.42578125" style="6" bestFit="1" customWidth="1"/>
    <col min="8204" max="8204" width="12.5703125" style="6" customWidth="1"/>
    <col min="8205" max="8205" width="14" style="6" customWidth="1"/>
    <col min="8206" max="8206" width="22.42578125" style="6" customWidth="1"/>
    <col min="8207" max="8207" width="10.5703125" style="6" bestFit="1" customWidth="1"/>
    <col min="8208" max="8208" width="9.42578125" style="6" bestFit="1" customWidth="1"/>
    <col min="8209" max="8209" width="11.85546875" style="6" customWidth="1"/>
    <col min="8210" max="8443" width="8.7109375" style="6"/>
    <col min="8444" max="8444" width="3.140625" style="6" customWidth="1"/>
    <col min="8445" max="8445" width="15.5703125" style="6" customWidth="1"/>
    <col min="8446" max="8446" width="55.140625" style="6" customWidth="1"/>
    <col min="8447" max="8447" width="5.85546875" style="6" customWidth="1"/>
    <col min="8448" max="8448" width="6.85546875" style="6" customWidth="1"/>
    <col min="8449" max="8451" width="10.5703125" style="6" customWidth="1"/>
    <col min="8452" max="8458" width="0" style="6" hidden="1" customWidth="1"/>
    <col min="8459" max="8459" width="11.42578125" style="6" bestFit="1" customWidth="1"/>
    <col min="8460" max="8460" width="12.5703125" style="6" customWidth="1"/>
    <col min="8461" max="8461" width="14" style="6" customWidth="1"/>
    <col min="8462" max="8462" width="22.42578125" style="6" customWidth="1"/>
    <col min="8463" max="8463" width="10.5703125" style="6" bestFit="1" customWidth="1"/>
    <col min="8464" max="8464" width="9.42578125" style="6" bestFit="1" customWidth="1"/>
    <col min="8465" max="8465" width="11.85546875" style="6" customWidth="1"/>
    <col min="8466" max="8699" width="8.7109375" style="6"/>
    <col min="8700" max="8700" width="3.140625" style="6" customWidth="1"/>
    <col min="8701" max="8701" width="15.5703125" style="6" customWidth="1"/>
    <col min="8702" max="8702" width="55.140625" style="6" customWidth="1"/>
    <col min="8703" max="8703" width="5.85546875" style="6" customWidth="1"/>
    <col min="8704" max="8704" width="6.85546875" style="6" customWidth="1"/>
    <col min="8705" max="8707" width="10.5703125" style="6" customWidth="1"/>
    <col min="8708" max="8714" width="0" style="6" hidden="1" customWidth="1"/>
    <col min="8715" max="8715" width="11.42578125" style="6" bestFit="1" customWidth="1"/>
    <col min="8716" max="8716" width="12.5703125" style="6" customWidth="1"/>
    <col min="8717" max="8717" width="14" style="6" customWidth="1"/>
    <col min="8718" max="8718" width="22.42578125" style="6" customWidth="1"/>
    <col min="8719" max="8719" width="10.5703125" style="6" bestFit="1" customWidth="1"/>
    <col min="8720" max="8720" width="9.42578125" style="6" bestFit="1" customWidth="1"/>
    <col min="8721" max="8721" width="11.85546875" style="6" customWidth="1"/>
    <col min="8722" max="8955" width="8.7109375" style="6"/>
    <col min="8956" max="8956" width="3.140625" style="6" customWidth="1"/>
    <col min="8957" max="8957" width="15.5703125" style="6" customWidth="1"/>
    <col min="8958" max="8958" width="55.140625" style="6" customWidth="1"/>
    <col min="8959" max="8959" width="5.85546875" style="6" customWidth="1"/>
    <col min="8960" max="8960" width="6.85546875" style="6" customWidth="1"/>
    <col min="8961" max="8963" width="10.5703125" style="6" customWidth="1"/>
    <col min="8964" max="8970" width="0" style="6" hidden="1" customWidth="1"/>
    <col min="8971" max="8971" width="11.42578125" style="6" bestFit="1" customWidth="1"/>
    <col min="8972" max="8972" width="12.5703125" style="6" customWidth="1"/>
    <col min="8973" max="8973" width="14" style="6" customWidth="1"/>
    <col min="8974" max="8974" width="22.42578125" style="6" customWidth="1"/>
    <col min="8975" max="8975" width="10.5703125" style="6" bestFit="1" customWidth="1"/>
    <col min="8976" max="8976" width="9.42578125" style="6" bestFit="1" customWidth="1"/>
    <col min="8977" max="8977" width="11.85546875" style="6" customWidth="1"/>
    <col min="8978" max="9211" width="8.7109375" style="6"/>
    <col min="9212" max="9212" width="3.140625" style="6" customWidth="1"/>
    <col min="9213" max="9213" width="15.5703125" style="6" customWidth="1"/>
    <col min="9214" max="9214" width="55.140625" style="6" customWidth="1"/>
    <col min="9215" max="9215" width="5.85546875" style="6" customWidth="1"/>
    <col min="9216" max="9216" width="6.85546875" style="6" customWidth="1"/>
    <col min="9217" max="9219" width="10.5703125" style="6" customWidth="1"/>
    <col min="9220" max="9226" width="0" style="6" hidden="1" customWidth="1"/>
    <col min="9227" max="9227" width="11.42578125" style="6" bestFit="1" customWidth="1"/>
    <col min="9228" max="9228" width="12.5703125" style="6" customWidth="1"/>
    <col min="9229" max="9229" width="14" style="6" customWidth="1"/>
    <col min="9230" max="9230" width="22.42578125" style="6" customWidth="1"/>
    <col min="9231" max="9231" width="10.5703125" style="6" bestFit="1" customWidth="1"/>
    <col min="9232" max="9232" width="9.42578125" style="6" bestFit="1" customWidth="1"/>
    <col min="9233" max="9233" width="11.85546875" style="6" customWidth="1"/>
    <col min="9234" max="9467" width="8.7109375" style="6"/>
    <col min="9468" max="9468" width="3.140625" style="6" customWidth="1"/>
    <col min="9469" max="9469" width="15.5703125" style="6" customWidth="1"/>
    <col min="9470" max="9470" width="55.140625" style="6" customWidth="1"/>
    <col min="9471" max="9471" width="5.85546875" style="6" customWidth="1"/>
    <col min="9472" max="9472" width="6.85546875" style="6" customWidth="1"/>
    <col min="9473" max="9475" width="10.5703125" style="6" customWidth="1"/>
    <col min="9476" max="9482" width="0" style="6" hidden="1" customWidth="1"/>
    <col min="9483" max="9483" width="11.42578125" style="6" bestFit="1" customWidth="1"/>
    <col min="9484" max="9484" width="12.5703125" style="6" customWidth="1"/>
    <col min="9485" max="9485" width="14" style="6" customWidth="1"/>
    <col min="9486" max="9486" width="22.42578125" style="6" customWidth="1"/>
    <col min="9487" max="9487" width="10.5703125" style="6" bestFit="1" customWidth="1"/>
    <col min="9488" max="9488" width="9.42578125" style="6" bestFit="1" customWidth="1"/>
    <col min="9489" max="9489" width="11.85546875" style="6" customWidth="1"/>
    <col min="9490" max="9723" width="8.7109375" style="6"/>
    <col min="9724" max="9724" width="3.140625" style="6" customWidth="1"/>
    <col min="9725" max="9725" width="15.5703125" style="6" customWidth="1"/>
    <col min="9726" max="9726" width="55.140625" style="6" customWidth="1"/>
    <col min="9727" max="9727" width="5.85546875" style="6" customWidth="1"/>
    <col min="9728" max="9728" width="6.85546875" style="6" customWidth="1"/>
    <col min="9729" max="9731" width="10.5703125" style="6" customWidth="1"/>
    <col min="9732" max="9738" width="0" style="6" hidden="1" customWidth="1"/>
    <col min="9739" max="9739" width="11.42578125" style="6" bestFit="1" customWidth="1"/>
    <col min="9740" max="9740" width="12.5703125" style="6" customWidth="1"/>
    <col min="9741" max="9741" width="14" style="6" customWidth="1"/>
    <col min="9742" max="9742" width="22.42578125" style="6" customWidth="1"/>
    <col min="9743" max="9743" width="10.5703125" style="6" bestFit="1" customWidth="1"/>
    <col min="9744" max="9744" width="9.42578125" style="6" bestFit="1" customWidth="1"/>
    <col min="9745" max="9745" width="11.85546875" style="6" customWidth="1"/>
    <col min="9746" max="9979" width="8.7109375" style="6"/>
    <col min="9980" max="9980" width="3.140625" style="6" customWidth="1"/>
    <col min="9981" max="9981" width="15.5703125" style="6" customWidth="1"/>
    <col min="9982" max="9982" width="55.140625" style="6" customWidth="1"/>
    <col min="9983" max="9983" width="5.85546875" style="6" customWidth="1"/>
    <col min="9984" max="9984" width="6.85546875" style="6" customWidth="1"/>
    <col min="9985" max="9987" width="10.5703125" style="6" customWidth="1"/>
    <col min="9988" max="9994" width="0" style="6" hidden="1" customWidth="1"/>
    <col min="9995" max="9995" width="11.42578125" style="6" bestFit="1" customWidth="1"/>
    <col min="9996" max="9996" width="12.5703125" style="6" customWidth="1"/>
    <col min="9997" max="9997" width="14" style="6" customWidth="1"/>
    <col min="9998" max="9998" width="22.42578125" style="6" customWidth="1"/>
    <col min="9999" max="9999" width="10.5703125" style="6" bestFit="1" customWidth="1"/>
    <col min="10000" max="10000" width="9.42578125" style="6" bestFit="1" customWidth="1"/>
    <col min="10001" max="10001" width="11.85546875" style="6" customWidth="1"/>
    <col min="10002" max="10235" width="8.7109375" style="6"/>
    <col min="10236" max="10236" width="3.140625" style="6" customWidth="1"/>
    <col min="10237" max="10237" width="15.5703125" style="6" customWidth="1"/>
    <col min="10238" max="10238" width="55.140625" style="6" customWidth="1"/>
    <col min="10239" max="10239" width="5.85546875" style="6" customWidth="1"/>
    <col min="10240" max="10240" width="6.85546875" style="6" customWidth="1"/>
    <col min="10241" max="10243" width="10.5703125" style="6" customWidth="1"/>
    <col min="10244" max="10250" width="0" style="6" hidden="1" customWidth="1"/>
    <col min="10251" max="10251" width="11.42578125" style="6" bestFit="1" customWidth="1"/>
    <col min="10252" max="10252" width="12.5703125" style="6" customWidth="1"/>
    <col min="10253" max="10253" width="14" style="6" customWidth="1"/>
    <col min="10254" max="10254" width="22.42578125" style="6" customWidth="1"/>
    <col min="10255" max="10255" width="10.5703125" style="6" bestFit="1" customWidth="1"/>
    <col min="10256" max="10256" width="9.42578125" style="6" bestFit="1" customWidth="1"/>
    <col min="10257" max="10257" width="11.85546875" style="6" customWidth="1"/>
    <col min="10258" max="10491" width="8.7109375" style="6"/>
    <col min="10492" max="10492" width="3.140625" style="6" customWidth="1"/>
    <col min="10493" max="10493" width="15.5703125" style="6" customWidth="1"/>
    <col min="10494" max="10494" width="55.140625" style="6" customWidth="1"/>
    <col min="10495" max="10495" width="5.85546875" style="6" customWidth="1"/>
    <col min="10496" max="10496" width="6.85546875" style="6" customWidth="1"/>
    <col min="10497" max="10499" width="10.5703125" style="6" customWidth="1"/>
    <col min="10500" max="10506" width="0" style="6" hidden="1" customWidth="1"/>
    <col min="10507" max="10507" width="11.42578125" style="6" bestFit="1" customWidth="1"/>
    <col min="10508" max="10508" width="12.5703125" style="6" customWidth="1"/>
    <col min="10509" max="10509" width="14" style="6" customWidth="1"/>
    <col min="10510" max="10510" width="22.42578125" style="6" customWidth="1"/>
    <col min="10511" max="10511" width="10.5703125" style="6" bestFit="1" customWidth="1"/>
    <col min="10512" max="10512" width="9.42578125" style="6" bestFit="1" customWidth="1"/>
    <col min="10513" max="10513" width="11.85546875" style="6" customWidth="1"/>
    <col min="10514" max="10747" width="8.7109375" style="6"/>
    <col min="10748" max="10748" width="3.140625" style="6" customWidth="1"/>
    <col min="10749" max="10749" width="15.5703125" style="6" customWidth="1"/>
    <col min="10750" max="10750" width="55.140625" style="6" customWidth="1"/>
    <col min="10751" max="10751" width="5.85546875" style="6" customWidth="1"/>
    <col min="10752" max="10752" width="6.85546875" style="6" customWidth="1"/>
    <col min="10753" max="10755" width="10.5703125" style="6" customWidth="1"/>
    <col min="10756" max="10762" width="0" style="6" hidden="1" customWidth="1"/>
    <col min="10763" max="10763" width="11.42578125" style="6" bestFit="1" customWidth="1"/>
    <col min="10764" max="10764" width="12.5703125" style="6" customWidth="1"/>
    <col min="10765" max="10765" width="14" style="6" customWidth="1"/>
    <col min="10766" max="10766" width="22.42578125" style="6" customWidth="1"/>
    <col min="10767" max="10767" width="10.5703125" style="6" bestFit="1" customWidth="1"/>
    <col min="10768" max="10768" width="9.42578125" style="6" bestFit="1" customWidth="1"/>
    <col min="10769" max="10769" width="11.85546875" style="6" customWidth="1"/>
    <col min="10770" max="11003" width="8.7109375" style="6"/>
    <col min="11004" max="11004" width="3.140625" style="6" customWidth="1"/>
    <col min="11005" max="11005" width="15.5703125" style="6" customWidth="1"/>
    <col min="11006" max="11006" width="55.140625" style="6" customWidth="1"/>
    <col min="11007" max="11007" width="5.85546875" style="6" customWidth="1"/>
    <col min="11008" max="11008" width="6.85546875" style="6" customWidth="1"/>
    <col min="11009" max="11011" width="10.5703125" style="6" customWidth="1"/>
    <col min="11012" max="11018" width="0" style="6" hidden="1" customWidth="1"/>
    <col min="11019" max="11019" width="11.42578125" style="6" bestFit="1" customWidth="1"/>
    <col min="11020" max="11020" width="12.5703125" style="6" customWidth="1"/>
    <col min="11021" max="11021" width="14" style="6" customWidth="1"/>
    <col min="11022" max="11022" width="22.42578125" style="6" customWidth="1"/>
    <col min="11023" max="11023" width="10.5703125" style="6" bestFit="1" customWidth="1"/>
    <col min="11024" max="11024" width="9.42578125" style="6" bestFit="1" customWidth="1"/>
    <col min="11025" max="11025" width="11.85546875" style="6" customWidth="1"/>
    <col min="11026" max="11259" width="8.7109375" style="6"/>
    <col min="11260" max="11260" width="3.140625" style="6" customWidth="1"/>
    <col min="11261" max="11261" width="15.5703125" style="6" customWidth="1"/>
    <col min="11262" max="11262" width="55.140625" style="6" customWidth="1"/>
    <col min="11263" max="11263" width="5.85546875" style="6" customWidth="1"/>
    <col min="11264" max="11264" width="6.85546875" style="6" customWidth="1"/>
    <col min="11265" max="11267" width="10.5703125" style="6" customWidth="1"/>
    <col min="11268" max="11274" width="0" style="6" hidden="1" customWidth="1"/>
    <col min="11275" max="11275" width="11.42578125" style="6" bestFit="1" customWidth="1"/>
    <col min="11276" max="11276" width="12.5703125" style="6" customWidth="1"/>
    <col min="11277" max="11277" width="14" style="6" customWidth="1"/>
    <col min="11278" max="11278" width="22.42578125" style="6" customWidth="1"/>
    <col min="11279" max="11279" width="10.5703125" style="6" bestFit="1" customWidth="1"/>
    <col min="11280" max="11280" width="9.42578125" style="6" bestFit="1" customWidth="1"/>
    <col min="11281" max="11281" width="11.85546875" style="6" customWidth="1"/>
    <col min="11282" max="11515" width="8.7109375" style="6"/>
    <col min="11516" max="11516" width="3.140625" style="6" customWidth="1"/>
    <col min="11517" max="11517" width="15.5703125" style="6" customWidth="1"/>
    <col min="11518" max="11518" width="55.140625" style="6" customWidth="1"/>
    <col min="11519" max="11519" width="5.85546875" style="6" customWidth="1"/>
    <col min="11520" max="11520" width="6.85546875" style="6" customWidth="1"/>
    <col min="11521" max="11523" width="10.5703125" style="6" customWidth="1"/>
    <col min="11524" max="11530" width="0" style="6" hidden="1" customWidth="1"/>
    <col min="11531" max="11531" width="11.42578125" style="6" bestFit="1" customWidth="1"/>
    <col min="11532" max="11532" width="12.5703125" style="6" customWidth="1"/>
    <col min="11533" max="11533" width="14" style="6" customWidth="1"/>
    <col min="11534" max="11534" width="22.42578125" style="6" customWidth="1"/>
    <col min="11535" max="11535" width="10.5703125" style="6" bestFit="1" customWidth="1"/>
    <col min="11536" max="11536" width="9.42578125" style="6" bestFit="1" customWidth="1"/>
    <col min="11537" max="11537" width="11.85546875" style="6" customWidth="1"/>
    <col min="11538" max="11771" width="8.7109375" style="6"/>
    <col min="11772" max="11772" width="3.140625" style="6" customWidth="1"/>
    <col min="11773" max="11773" width="15.5703125" style="6" customWidth="1"/>
    <col min="11774" max="11774" width="55.140625" style="6" customWidth="1"/>
    <col min="11775" max="11775" width="5.85546875" style="6" customWidth="1"/>
    <col min="11776" max="11776" width="6.85546875" style="6" customWidth="1"/>
    <col min="11777" max="11779" width="10.5703125" style="6" customWidth="1"/>
    <col min="11780" max="11786" width="0" style="6" hidden="1" customWidth="1"/>
    <col min="11787" max="11787" width="11.42578125" style="6" bestFit="1" customWidth="1"/>
    <col min="11788" max="11788" width="12.5703125" style="6" customWidth="1"/>
    <col min="11789" max="11789" width="14" style="6" customWidth="1"/>
    <col min="11790" max="11790" width="22.42578125" style="6" customWidth="1"/>
    <col min="11791" max="11791" width="10.5703125" style="6" bestFit="1" customWidth="1"/>
    <col min="11792" max="11792" width="9.42578125" style="6" bestFit="1" customWidth="1"/>
    <col min="11793" max="11793" width="11.85546875" style="6" customWidth="1"/>
    <col min="11794" max="12027" width="8.7109375" style="6"/>
    <col min="12028" max="12028" width="3.140625" style="6" customWidth="1"/>
    <col min="12029" max="12029" width="15.5703125" style="6" customWidth="1"/>
    <col min="12030" max="12030" width="55.140625" style="6" customWidth="1"/>
    <col min="12031" max="12031" width="5.85546875" style="6" customWidth="1"/>
    <col min="12032" max="12032" width="6.85546875" style="6" customWidth="1"/>
    <col min="12033" max="12035" width="10.5703125" style="6" customWidth="1"/>
    <col min="12036" max="12042" width="0" style="6" hidden="1" customWidth="1"/>
    <col min="12043" max="12043" width="11.42578125" style="6" bestFit="1" customWidth="1"/>
    <col min="12044" max="12044" width="12.5703125" style="6" customWidth="1"/>
    <col min="12045" max="12045" width="14" style="6" customWidth="1"/>
    <col min="12046" max="12046" width="22.42578125" style="6" customWidth="1"/>
    <col min="12047" max="12047" width="10.5703125" style="6" bestFit="1" customWidth="1"/>
    <col min="12048" max="12048" width="9.42578125" style="6" bestFit="1" customWidth="1"/>
    <col min="12049" max="12049" width="11.85546875" style="6" customWidth="1"/>
    <col min="12050" max="12283" width="8.7109375" style="6"/>
    <col min="12284" max="12284" width="3.140625" style="6" customWidth="1"/>
    <col min="12285" max="12285" width="15.5703125" style="6" customWidth="1"/>
    <col min="12286" max="12286" width="55.140625" style="6" customWidth="1"/>
    <col min="12287" max="12287" width="5.85546875" style="6" customWidth="1"/>
    <col min="12288" max="12288" width="6.85546875" style="6" customWidth="1"/>
    <col min="12289" max="12291" width="10.5703125" style="6" customWidth="1"/>
    <col min="12292" max="12298" width="0" style="6" hidden="1" customWidth="1"/>
    <col min="12299" max="12299" width="11.42578125" style="6" bestFit="1" customWidth="1"/>
    <col min="12300" max="12300" width="12.5703125" style="6" customWidth="1"/>
    <col min="12301" max="12301" width="14" style="6" customWidth="1"/>
    <col min="12302" max="12302" width="22.42578125" style="6" customWidth="1"/>
    <col min="12303" max="12303" width="10.5703125" style="6" bestFit="1" customWidth="1"/>
    <col min="12304" max="12304" width="9.42578125" style="6" bestFit="1" customWidth="1"/>
    <col min="12305" max="12305" width="11.85546875" style="6" customWidth="1"/>
    <col min="12306" max="12539" width="8.7109375" style="6"/>
    <col min="12540" max="12540" width="3.140625" style="6" customWidth="1"/>
    <col min="12541" max="12541" width="15.5703125" style="6" customWidth="1"/>
    <col min="12542" max="12542" width="55.140625" style="6" customWidth="1"/>
    <col min="12543" max="12543" width="5.85546875" style="6" customWidth="1"/>
    <col min="12544" max="12544" width="6.85546875" style="6" customWidth="1"/>
    <col min="12545" max="12547" width="10.5703125" style="6" customWidth="1"/>
    <col min="12548" max="12554" width="0" style="6" hidden="1" customWidth="1"/>
    <col min="12555" max="12555" width="11.42578125" style="6" bestFit="1" customWidth="1"/>
    <col min="12556" max="12556" width="12.5703125" style="6" customWidth="1"/>
    <col min="12557" max="12557" width="14" style="6" customWidth="1"/>
    <col min="12558" max="12558" width="22.42578125" style="6" customWidth="1"/>
    <col min="12559" max="12559" width="10.5703125" style="6" bestFit="1" customWidth="1"/>
    <col min="12560" max="12560" width="9.42578125" style="6" bestFit="1" customWidth="1"/>
    <col min="12561" max="12561" width="11.85546875" style="6" customWidth="1"/>
    <col min="12562" max="12795" width="8.7109375" style="6"/>
    <col min="12796" max="12796" width="3.140625" style="6" customWidth="1"/>
    <col min="12797" max="12797" width="15.5703125" style="6" customWidth="1"/>
    <col min="12798" max="12798" width="55.140625" style="6" customWidth="1"/>
    <col min="12799" max="12799" width="5.85546875" style="6" customWidth="1"/>
    <col min="12800" max="12800" width="6.85546875" style="6" customWidth="1"/>
    <col min="12801" max="12803" width="10.5703125" style="6" customWidth="1"/>
    <col min="12804" max="12810" width="0" style="6" hidden="1" customWidth="1"/>
    <col min="12811" max="12811" width="11.42578125" style="6" bestFit="1" customWidth="1"/>
    <col min="12812" max="12812" width="12.5703125" style="6" customWidth="1"/>
    <col min="12813" max="12813" width="14" style="6" customWidth="1"/>
    <col min="12814" max="12814" width="22.42578125" style="6" customWidth="1"/>
    <col min="12815" max="12815" width="10.5703125" style="6" bestFit="1" customWidth="1"/>
    <col min="12816" max="12816" width="9.42578125" style="6" bestFit="1" customWidth="1"/>
    <col min="12817" max="12817" width="11.85546875" style="6" customWidth="1"/>
    <col min="12818" max="13051" width="8.7109375" style="6"/>
    <col min="13052" max="13052" width="3.140625" style="6" customWidth="1"/>
    <col min="13053" max="13053" width="15.5703125" style="6" customWidth="1"/>
    <col min="13054" max="13054" width="55.140625" style="6" customWidth="1"/>
    <col min="13055" max="13055" width="5.85546875" style="6" customWidth="1"/>
    <col min="13056" max="13056" width="6.85546875" style="6" customWidth="1"/>
    <col min="13057" max="13059" width="10.5703125" style="6" customWidth="1"/>
    <col min="13060" max="13066" width="0" style="6" hidden="1" customWidth="1"/>
    <col min="13067" max="13067" width="11.42578125" style="6" bestFit="1" customWidth="1"/>
    <col min="13068" max="13068" width="12.5703125" style="6" customWidth="1"/>
    <col min="13069" max="13069" width="14" style="6" customWidth="1"/>
    <col min="13070" max="13070" width="22.42578125" style="6" customWidth="1"/>
    <col min="13071" max="13071" width="10.5703125" style="6" bestFit="1" customWidth="1"/>
    <col min="13072" max="13072" width="9.42578125" style="6" bestFit="1" customWidth="1"/>
    <col min="13073" max="13073" width="11.85546875" style="6" customWidth="1"/>
    <col min="13074" max="13307" width="8.7109375" style="6"/>
    <col min="13308" max="13308" width="3.140625" style="6" customWidth="1"/>
    <col min="13309" max="13309" width="15.5703125" style="6" customWidth="1"/>
    <col min="13310" max="13310" width="55.140625" style="6" customWidth="1"/>
    <col min="13311" max="13311" width="5.85546875" style="6" customWidth="1"/>
    <col min="13312" max="13312" width="6.85546875" style="6" customWidth="1"/>
    <col min="13313" max="13315" width="10.5703125" style="6" customWidth="1"/>
    <col min="13316" max="13322" width="0" style="6" hidden="1" customWidth="1"/>
    <col min="13323" max="13323" width="11.42578125" style="6" bestFit="1" customWidth="1"/>
    <col min="13324" max="13324" width="12.5703125" style="6" customWidth="1"/>
    <col min="13325" max="13325" width="14" style="6" customWidth="1"/>
    <col min="13326" max="13326" width="22.42578125" style="6" customWidth="1"/>
    <col min="13327" max="13327" width="10.5703125" style="6" bestFit="1" customWidth="1"/>
    <col min="13328" max="13328" width="9.42578125" style="6" bestFit="1" customWidth="1"/>
    <col min="13329" max="13329" width="11.85546875" style="6" customWidth="1"/>
    <col min="13330" max="13563" width="8.7109375" style="6"/>
    <col min="13564" max="13564" width="3.140625" style="6" customWidth="1"/>
    <col min="13565" max="13565" width="15.5703125" style="6" customWidth="1"/>
    <col min="13566" max="13566" width="55.140625" style="6" customWidth="1"/>
    <col min="13567" max="13567" width="5.85546875" style="6" customWidth="1"/>
    <col min="13568" max="13568" width="6.85546875" style="6" customWidth="1"/>
    <col min="13569" max="13571" width="10.5703125" style="6" customWidth="1"/>
    <col min="13572" max="13578" width="0" style="6" hidden="1" customWidth="1"/>
    <col min="13579" max="13579" width="11.42578125" style="6" bestFit="1" customWidth="1"/>
    <col min="13580" max="13580" width="12.5703125" style="6" customWidth="1"/>
    <col min="13581" max="13581" width="14" style="6" customWidth="1"/>
    <col min="13582" max="13582" width="22.42578125" style="6" customWidth="1"/>
    <col min="13583" max="13583" width="10.5703125" style="6" bestFit="1" customWidth="1"/>
    <col min="13584" max="13584" width="9.42578125" style="6" bestFit="1" customWidth="1"/>
    <col min="13585" max="13585" width="11.85546875" style="6" customWidth="1"/>
    <col min="13586" max="13819" width="8.7109375" style="6"/>
    <col min="13820" max="13820" width="3.140625" style="6" customWidth="1"/>
    <col min="13821" max="13821" width="15.5703125" style="6" customWidth="1"/>
    <col min="13822" max="13822" width="55.140625" style="6" customWidth="1"/>
    <col min="13823" max="13823" width="5.85546875" style="6" customWidth="1"/>
    <col min="13824" max="13824" width="6.85546875" style="6" customWidth="1"/>
    <col min="13825" max="13827" width="10.5703125" style="6" customWidth="1"/>
    <col min="13828" max="13834" width="0" style="6" hidden="1" customWidth="1"/>
    <col min="13835" max="13835" width="11.42578125" style="6" bestFit="1" customWidth="1"/>
    <col min="13836" max="13836" width="12.5703125" style="6" customWidth="1"/>
    <col min="13837" max="13837" width="14" style="6" customWidth="1"/>
    <col min="13838" max="13838" width="22.42578125" style="6" customWidth="1"/>
    <col min="13839" max="13839" width="10.5703125" style="6" bestFit="1" customWidth="1"/>
    <col min="13840" max="13840" width="9.42578125" style="6" bestFit="1" customWidth="1"/>
    <col min="13841" max="13841" width="11.85546875" style="6" customWidth="1"/>
    <col min="13842" max="14075" width="8.7109375" style="6"/>
    <col min="14076" max="14076" width="3.140625" style="6" customWidth="1"/>
    <col min="14077" max="14077" width="15.5703125" style="6" customWidth="1"/>
    <col min="14078" max="14078" width="55.140625" style="6" customWidth="1"/>
    <col min="14079" max="14079" width="5.85546875" style="6" customWidth="1"/>
    <col min="14080" max="14080" width="6.85546875" style="6" customWidth="1"/>
    <col min="14081" max="14083" width="10.5703125" style="6" customWidth="1"/>
    <col min="14084" max="14090" width="0" style="6" hidden="1" customWidth="1"/>
    <col min="14091" max="14091" width="11.42578125" style="6" bestFit="1" customWidth="1"/>
    <col min="14092" max="14092" width="12.5703125" style="6" customWidth="1"/>
    <col min="14093" max="14093" width="14" style="6" customWidth="1"/>
    <col min="14094" max="14094" width="22.42578125" style="6" customWidth="1"/>
    <col min="14095" max="14095" width="10.5703125" style="6" bestFit="1" customWidth="1"/>
    <col min="14096" max="14096" width="9.42578125" style="6" bestFit="1" customWidth="1"/>
    <col min="14097" max="14097" width="11.85546875" style="6" customWidth="1"/>
    <col min="14098" max="14331" width="8.7109375" style="6"/>
    <col min="14332" max="14332" width="3.140625" style="6" customWidth="1"/>
    <col min="14333" max="14333" width="15.5703125" style="6" customWidth="1"/>
    <col min="14334" max="14334" width="55.140625" style="6" customWidth="1"/>
    <col min="14335" max="14335" width="5.85546875" style="6" customWidth="1"/>
    <col min="14336" max="14336" width="6.85546875" style="6" customWidth="1"/>
    <col min="14337" max="14339" width="10.5703125" style="6" customWidth="1"/>
    <col min="14340" max="14346" width="0" style="6" hidden="1" customWidth="1"/>
    <col min="14347" max="14347" width="11.42578125" style="6" bestFit="1" customWidth="1"/>
    <col min="14348" max="14348" width="12.5703125" style="6" customWidth="1"/>
    <col min="14349" max="14349" width="14" style="6" customWidth="1"/>
    <col min="14350" max="14350" width="22.42578125" style="6" customWidth="1"/>
    <col min="14351" max="14351" width="10.5703125" style="6" bestFit="1" customWidth="1"/>
    <col min="14352" max="14352" width="9.42578125" style="6" bestFit="1" customWidth="1"/>
    <col min="14353" max="14353" width="11.85546875" style="6" customWidth="1"/>
    <col min="14354" max="14587" width="8.7109375" style="6"/>
    <col min="14588" max="14588" width="3.140625" style="6" customWidth="1"/>
    <col min="14589" max="14589" width="15.5703125" style="6" customWidth="1"/>
    <col min="14590" max="14590" width="55.140625" style="6" customWidth="1"/>
    <col min="14591" max="14591" width="5.85546875" style="6" customWidth="1"/>
    <col min="14592" max="14592" width="6.85546875" style="6" customWidth="1"/>
    <col min="14593" max="14595" width="10.5703125" style="6" customWidth="1"/>
    <col min="14596" max="14602" width="0" style="6" hidden="1" customWidth="1"/>
    <col min="14603" max="14603" width="11.42578125" style="6" bestFit="1" customWidth="1"/>
    <col min="14604" max="14604" width="12.5703125" style="6" customWidth="1"/>
    <col min="14605" max="14605" width="14" style="6" customWidth="1"/>
    <col min="14606" max="14606" width="22.42578125" style="6" customWidth="1"/>
    <col min="14607" max="14607" width="10.5703125" style="6" bestFit="1" customWidth="1"/>
    <col min="14608" max="14608" width="9.42578125" style="6" bestFit="1" customWidth="1"/>
    <col min="14609" max="14609" width="11.85546875" style="6" customWidth="1"/>
    <col min="14610" max="14843" width="8.7109375" style="6"/>
    <col min="14844" max="14844" width="3.140625" style="6" customWidth="1"/>
    <col min="14845" max="14845" width="15.5703125" style="6" customWidth="1"/>
    <col min="14846" max="14846" width="55.140625" style="6" customWidth="1"/>
    <col min="14847" max="14847" width="5.85546875" style="6" customWidth="1"/>
    <col min="14848" max="14848" width="6.85546875" style="6" customWidth="1"/>
    <col min="14849" max="14851" width="10.5703125" style="6" customWidth="1"/>
    <col min="14852" max="14858" width="0" style="6" hidden="1" customWidth="1"/>
    <col min="14859" max="14859" width="11.42578125" style="6" bestFit="1" customWidth="1"/>
    <col min="14860" max="14860" width="12.5703125" style="6" customWidth="1"/>
    <col min="14861" max="14861" width="14" style="6" customWidth="1"/>
    <col min="14862" max="14862" width="22.42578125" style="6" customWidth="1"/>
    <col min="14863" max="14863" width="10.5703125" style="6" bestFit="1" customWidth="1"/>
    <col min="14864" max="14864" width="9.42578125" style="6" bestFit="1" customWidth="1"/>
    <col min="14865" max="14865" width="11.85546875" style="6" customWidth="1"/>
    <col min="14866" max="15099" width="8.7109375" style="6"/>
    <col min="15100" max="15100" width="3.140625" style="6" customWidth="1"/>
    <col min="15101" max="15101" width="15.5703125" style="6" customWidth="1"/>
    <col min="15102" max="15102" width="55.140625" style="6" customWidth="1"/>
    <col min="15103" max="15103" width="5.85546875" style="6" customWidth="1"/>
    <col min="15104" max="15104" width="6.85546875" style="6" customWidth="1"/>
    <col min="15105" max="15107" width="10.5703125" style="6" customWidth="1"/>
    <col min="15108" max="15114" width="0" style="6" hidden="1" customWidth="1"/>
    <col min="15115" max="15115" width="11.42578125" style="6" bestFit="1" customWidth="1"/>
    <col min="15116" max="15116" width="12.5703125" style="6" customWidth="1"/>
    <col min="15117" max="15117" width="14" style="6" customWidth="1"/>
    <col min="15118" max="15118" width="22.42578125" style="6" customWidth="1"/>
    <col min="15119" max="15119" width="10.5703125" style="6" bestFit="1" customWidth="1"/>
    <col min="15120" max="15120" width="9.42578125" style="6" bestFit="1" customWidth="1"/>
    <col min="15121" max="15121" width="11.85546875" style="6" customWidth="1"/>
    <col min="15122" max="15355" width="8.7109375" style="6"/>
    <col min="15356" max="15356" width="3.140625" style="6" customWidth="1"/>
    <col min="15357" max="15357" width="15.5703125" style="6" customWidth="1"/>
    <col min="15358" max="15358" width="55.140625" style="6" customWidth="1"/>
    <col min="15359" max="15359" width="5.85546875" style="6" customWidth="1"/>
    <col min="15360" max="15360" width="6.85546875" style="6" customWidth="1"/>
    <col min="15361" max="15363" width="10.5703125" style="6" customWidth="1"/>
    <col min="15364" max="15370" width="0" style="6" hidden="1" customWidth="1"/>
    <col min="15371" max="15371" width="11.42578125" style="6" bestFit="1" customWidth="1"/>
    <col min="15372" max="15372" width="12.5703125" style="6" customWidth="1"/>
    <col min="15373" max="15373" width="14" style="6" customWidth="1"/>
    <col min="15374" max="15374" width="22.42578125" style="6" customWidth="1"/>
    <col min="15375" max="15375" width="10.5703125" style="6" bestFit="1" customWidth="1"/>
    <col min="15376" max="15376" width="9.42578125" style="6" bestFit="1" customWidth="1"/>
    <col min="15377" max="15377" width="11.85546875" style="6" customWidth="1"/>
    <col min="15378" max="15611" width="8.7109375" style="6"/>
    <col min="15612" max="15612" width="3.140625" style="6" customWidth="1"/>
    <col min="15613" max="15613" width="15.5703125" style="6" customWidth="1"/>
    <col min="15614" max="15614" width="55.140625" style="6" customWidth="1"/>
    <col min="15615" max="15615" width="5.85546875" style="6" customWidth="1"/>
    <col min="15616" max="15616" width="6.85546875" style="6" customWidth="1"/>
    <col min="15617" max="15619" width="10.5703125" style="6" customWidth="1"/>
    <col min="15620" max="15626" width="0" style="6" hidden="1" customWidth="1"/>
    <col min="15627" max="15627" width="11.42578125" style="6" bestFit="1" customWidth="1"/>
    <col min="15628" max="15628" width="12.5703125" style="6" customWidth="1"/>
    <col min="15629" max="15629" width="14" style="6" customWidth="1"/>
    <col min="15630" max="15630" width="22.42578125" style="6" customWidth="1"/>
    <col min="15631" max="15631" width="10.5703125" style="6" bestFit="1" customWidth="1"/>
    <col min="15632" max="15632" width="9.42578125" style="6" bestFit="1" customWidth="1"/>
    <col min="15633" max="15633" width="11.85546875" style="6" customWidth="1"/>
    <col min="15634" max="15867" width="8.7109375" style="6"/>
    <col min="15868" max="15868" width="3.140625" style="6" customWidth="1"/>
    <col min="15869" max="15869" width="15.5703125" style="6" customWidth="1"/>
    <col min="15870" max="15870" width="55.140625" style="6" customWidth="1"/>
    <col min="15871" max="15871" width="5.85546875" style="6" customWidth="1"/>
    <col min="15872" max="15872" width="6.85546875" style="6" customWidth="1"/>
    <col min="15873" max="15875" width="10.5703125" style="6" customWidth="1"/>
    <col min="15876" max="15882" width="0" style="6" hidden="1" customWidth="1"/>
    <col min="15883" max="15883" width="11.42578125" style="6" bestFit="1" customWidth="1"/>
    <col min="15884" max="15884" width="12.5703125" style="6" customWidth="1"/>
    <col min="15885" max="15885" width="14" style="6" customWidth="1"/>
    <col min="15886" max="15886" width="22.42578125" style="6" customWidth="1"/>
    <col min="15887" max="15887" width="10.5703125" style="6" bestFit="1" customWidth="1"/>
    <col min="15888" max="15888" width="9.42578125" style="6" bestFit="1" customWidth="1"/>
    <col min="15889" max="15889" width="11.85546875" style="6" customWidth="1"/>
    <col min="15890" max="16123" width="8.7109375" style="6"/>
    <col min="16124" max="16124" width="3.140625" style="6" customWidth="1"/>
    <col min="16125" max="16125" width="15.5703125" style="6" customWidth="1"/>
    <col min="16126" max="16126" width="55.140625" style="6" customWidth="1"/>
    <col min="16127" max="16127" width="5.85546875" style="6" customWidth="1"/>
    <col min="16128" max="16128" width="6.85546875" style="6" customWidth="1"/>
    <col min="16129" max="16131" width="10.5703125" style="6" customWidth="1"/>
    <col min="16132" max="16138" width="0" style="6" hidden="1" customWidth="1"/>
    <col min="16139" max="16139" width="11.42578125" style="6" bestFit="1" customWidth="1"/>
    <col min="16140" max="16140" width="12.5703125" style="6" customWidth="1"/>
    <col min="16141" max="16141" width="14" style="6" customWidth="1"/>
    <col min="16142" max="16142" width="22.42578125" style="6" customWidth="1"/>
    <col min="16143" max="16143" width="10.5703125" style="6" bestFit="1" customWidth="1"/>
    <col min="16144" max="16144" width="9.42578125" style="6" bestFit="1" customWidth="1"/>
    <col min="16145" max="16145" width="11.85546875" style="6" customWidth="1"/>
    <col min="16146" max="16384" width="8.7109375" style="6"/>
  </cols>
  <sheetData>
    <row r="1" spans="1:19" ht="1.5" customHeight="1" x14ac:dyDescent="0.25">
      <c r="I1" s="85"/>
      <c r="J1" s="85"/>
      <c r="K1" s="85"/>
    </row>
    <row r="2" spans="1:19" ht="45" customHeight="1" x14ac:dyDescent="0.25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9" ht="48.75" customHeight="1" x14ac:dyDescent="0.25">
      <c r="A3" s="73" t="s">
        <v>8</v>
      </c>
      <c r="B3" s="74"/>
      <c r="C3" s="74"/>
      <c r="D3" s="74"/>
      <c r="E3" s="74"/>
      <c r="F3" s="86" t="s">
        <v>29</v>
      </c>
      <c r="G3" s="87"/>
      <c r="H3" s="87"/>
      <c r="I3" s="87"/>
      <c r="J3" s="87"/>
      <c r="K3" s="87"/>
      <c r="L3" s="87"/>
      <c r="M3" s="87"/>
      <c r="N3" s="88"/>
      <c r="O3" s="8"/>
      <c r="P3" s="9"/>
      <c r="Q3" s="10"/>
    </row>
    <row r="4" spans="1:19" ht="90.75" customHeight="1" x14ac:dyDescent="0.25">
      <c r="A4" s="73" t="s">
        <v>9</v>
      </c>
      <c r="B4" s="74"/>
      <c r="C4" s="74"/>
      <c r="D4" s="74"/>
      <c r="E4" s="74"/>
      <c r="F4" s="89" t="s">
        <v>23</v>
      </c>
      <c r="G4" s="90"/>
      <c r="H4" s="90"/>
      <c r="I4" s="90"/>
      <c r="J4" s="90"/>
      <c r="K4" s="90"/>
      <c r="L4" s="90"/>
      <c r="M4" s="90"/>
      <c r="N4" s="91"/>
      <c r="O4" s="8"/>
      <c r="P4" s="9"/>
      <c r="Q4" s="10"/>
      <c r="S4" s="52"/>
    </row>
    <row r="5" spans="1:19" ht="78" customHeight="1" x14ac:dyDescent="0.25">
      <c r="A5" s="73" t="s">
        <v>10</v>
      </c>
      <c r="B5" s="74"/>
      <c r="C5" s="74"/>
      <c r="D5" s="74"/>
      <c r="E5" s="74"/>
      <c r="F5" s="75" t="s">
        <v>22</v>
      </c>
      <c r="G5" s="75"/>
      <c r="H5" s="75"/>
      <c r="I5" s="75"/>
      <c r="J5" s="75"/>
      <c r="K5" s="75"/>
      <c r="L5" s="75"/>
      <c r="M5" s="75"/>
      <c r="N5" s="75"/>
      <c r="O5" s="11"/>
      <c r="P5" s="12"/>
      <c r="Q5" s="10"/>
    </row>
    <row r="6" spans="1:19" ht="11.25" customHeight="1" x14ac:dyDescent="0.25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1"/>
      <c r="P6" s="12"/>
      <c r="Q6" s="15"/>
    </row>
    <row r="7" spans="1:19" x14ac:dyDescent="0.25">
      <c r="A7" s="76" t="s">
        <v>11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</row>
    <row r="8" spans="1:19" ht="60" customHeight="1" x14ac:dyDescent="0.25">
      <c r="A8" s="78" t="s">
        <v>0</v>
      </c>
      <c r="B8" s="79" t="s">
        <v>12</v>
      </c>
      <c r="C8" s="78" t="s">
        <v>1</v>
      </c>
      <c r="D8" s="78" t="s">
        <v>2</v>
      </c>
      <c r="E8" s="78" t="s">
        <v>3</v>
      </c>
      <c r="F8" s="80" t="s">
        <v>4</v>
      </c>
      <c r="G8" s="81"/>
      <c r="H8" s="82"/>
      <c r="I8" s="83" t="s">
        <v>6</v>
      </c>
      <c r="J8" s="83"/>
      <c r="K8" s="83"/>
      <c r="L8" s="16" t="s">
        <v>7</v>
      </c>
      <c r="M8" s="17"/>
      <c r="N8" s="18"/>
      <c r="O8" s="18"/>
    </row>
    <row r="9" spans="1:19" ht="198" customHeight="1" x14ac:dyDescent="0.25">
      <c r="A9" s="78"/>
      <c r="B9" s="79"/>
      <c r="C9" s="78"/>
      <c r="D9" s="78"/>
      <c r="E9" s="78"/>
      <c r="F9" s="54" t="s">
        <v>17</v>
      </c>
      <c r="G9" s="19" t="s">
        <v>18</v>
      </c>
      <c r="H9" s="19" t="s">
        <v>19</v>
      </c>
      <c r="I9" s="20" t="s">
        <v>13</v>
      </c>
      <c r="J9" s="20" t="s">
        <v>5</v>
      </c>
      <c r="K9" s="20" t="s">
        <v>14</v>
      </c>
      <c r="L9" s="21" t="s">
        <v>15</v>
      </c>
      <c r="M9" s="22"/>
      <c r="O9" s="6"/>
    </row>
    <row r="10" spans="1:19" s="24" customFormat="1" x14ac:dyDescent="0.2">
      <c r="A10" s="42">
        <v>1</v>
      </c>
      <c r="B10" s="42">
        <v>2</v>
      </c>
      <c r="C10" s="42">
        <v>3</v>
      </c>
      <c r="D10" s="42">
        <v>4</v>
      </c>
      <c r="E10" s="42">
        <v>5</v>
      </c>
      <c r="F10" s="42">
        <v>6</v>
      </c>
      <c r="G10" s="42">
        <v>7</v>
      </c>
      <c r="H10" s="42">
        <v>8</v>
      </c>
      <c r="I10" s="45">
        <v>9</v>
      </c>
      <c r="J10" s="45">
        <v>10</v>
      </c>
      <c r="K10" s="45">
        <v>11</v>
      </c>
      <c r="L10" s="45">
        <v>12</v>
      </c>
      <c r="M10" s="23"/>
    </row>
    <row r="11" spans="1:19" s="24" customFormat="1" ht="59.25" x14ac:dyDescent="0.2">
      <c r="A11" s="53">
        <v>1</v>
      </c>
      <c r="B11" s="63" t="s">
        <v>31</v>
      </c>
      <c r="C11" s="64" t="s">
        <v>33</v>
      </c>
      <c r="D11" s="57" t="s">
        <v>26</v>
      </c>
      <c r="E11" s="56">
        <v>10</v>
      </c>
      <c r="F11" s="68">
        <v>9572</v>
      </c>
      <c r="G11" s="59">
        <v>12400</v>
      </c>
      <c r="H11" s="59">
        <v>9770</v>
      </c>
      <c r="I11" s="67">
        <f t="shared" ref="I11" si="0">ROUND(SUM(F11:H11)/3,2)</f>
        <v>10580.67</v>
      </c>
      <c r="J11" s="50">
        <f t="shared" ref="J11" si="1">SQRT(VAR(F11:H11))</f>
        <v>1578.696086437584</v>
      </c>
      <c r="K11" s="50">
        <f t="shared" ref="K11" si="2">J11/I11*100</f>
        <v>14.920568229021262</v>
      </c>
      <c r="L11" s="50">
        <f t="shared" ref="L11" si="3">ROUND(SUM(E11*I11),2)</f>
        <v>105806.7</v>
      </c>
      <c r="M11" s="23"/>
    </row>
    <row r="12" spans="1:19" s="24" customFormat="1" ht="59.25" x14ac:dyDescent="0.2">
      <c r="A12" s="65">
        <v>2</v>
      </c>
      <c r="B12" s="63" t="s">
        <v>32</v>
      </c>
      <c r="C12" s="66" t="s">
        <v>34</v>
      </c>
      <c r="D12" s="57" t="s">
        <v>26</v>
      </c>
      <c r="E12" s="56">
        <v>10</v>
      </c>
      <c r="F12" s="58">
        <v>2498</v>
      </c>
      <c r="G12" s="59">
        <v>3400</v>
      </c>
      <c r="H12" s="59">
        <v>2880</v>
      </c>
      <c r="I12" s="67">
        <f t="shared" ref="I12" si="4">ROUND(SUM(F12:H12)/3,2)</f>
        <v>2926</v>
      </c>
      <c r="J12" s="50">
        <f t="shared" ref="J12" si="5">SQRT(VAR(F12:H12))</f>
        <v>452.75600492980766</v>
      </c>
      <c r="K12" s="50">
        <f t="shared" ref="K12" si="6">J12/I12*100</f>
        <v>15.473547673609284</v>
      </c>
      <c r="L12" s="50">
        <f t="shared" ref="L12" si="7">ROUND(SUM(E12*I12),2)</f>
        <v>29260</v>
      </c>
      <c r="M12" s="23"/>
    </row>
    <row r="13" spans="1:19" s="24" customFormat="1" ht="15.75" x14ac:dyDescent="0.25">
      <c r="A13" s="51"/>
      <c r="B13" s="55"/>
      <c r="C13" s="43" t="s">
        <v>16</v>
      </c>
      <c r="D13" s="46"/>
      <c r="E13" s="43"/>
      <c r="F13" s="47"/>
      <c r="G13" s="60"/>
      <c r="H13" s="47"/>
      <c r="I13" s="47"/>
      <c r="J13" s="20"/>
      <c r="K13" s="20"/>
      <c r="L13" s="44">
        <f>SUM(L11:L12)</f>
        <v>135066.70000000001</v>
      </c>
      <c r="M13" s="23"/>
      <c r="R13" s="61"/>
      <c r="S13" s="62"/>
    </row>
    <row r="14" spans="1:19" ht="15.75" x14ac:dyDescent="0.25">
      <c r="A14" s="27"/>
      <c r="B14" s="27"/>
      <c r="D14" s="23"/>
      <c r="E14" s="23"/>
      <c r="G14" s="23"/>
      <c r="H14" s="23"/>
      <c r="I14" s="26"/>
      <c r="J14" s="23"/>
      <c r="K14" s="28"/>
      <c r="L14" s="29"/>
      <c r="N14" s="23"/>
      <c r="O14" s="30"/>
      <c r="P14" s="31"/>
      <c r="Q14" s="32"/>
      <c r="R14" s="61"/>
      <c r="S14" s="62"/>
    </row>
    <row r="15" spans="1:19" ht="21.75" customHeight="1" x14ac:dyDescent="0.25">
      <c r="A15" s="27"/>
      <c r="B15" s="27"/>
      <c r="C15" s="23" t="s">
        <v>28</v>
      </c>
      <c r="D15" s="25"/>
      <c r="E15" s="25"/>
      <c r="F15" s="23"/>
      <c r="G15" s="25"/>
      <c r="H15" s="25"/>
      <c r="I15" s="23"/>
      <c r="J15" s="25"/>
      <c r="K15" s="25"/>
      <c r="L15" s="25"/>
      <c r="N15" s="25"/>
      <c r="O15" s="30"/>
      <c r="P15" s="31"/>
      <c r="Q15" s="31"/>
      <c r="R15" s="61"/>
      <c r="S15" s="62"/>
    </row>
    <row r="16" spans="1:19" ht="24" customHeight="1" x14ac:dyDescent="0.25">
      <c r="A16" s="33"/>
      <c r="B16" s="27"/>
      <c r="C16" s="84" t="s">
        <v>20</v>
      </c>
      <c r="D16" s="84"/>
      <c r="E16" s="84"/>
      <c r="F16" s="84"/>
      <c r="G16" s="84"/>
      <c r="H16" s="84"/>
      <c r="I16" s="84"/>
      <c r="J16" s="84"/>
      <c r="K16" s="84"/>
      <c r="L16" s="25"/>
      <c r="N16" s="25"/>
      <c r="O16" s="30"/>
      <c r="P16" s="31"/>
      <c r="Q16" s="31"/>
    </row>
    <row r="17" spans="1:17" ht="33" customHeight="1" x14ac:dyDescent="0.25">
      <c r="A17" s="34"/>
      <c r="B17" s="34"/>
      <c r="C17" s="71" t="s">
        <v>21</v>
      </c>
      <c r="D17" s="71"/>
      <c r="E17" s="71"/>
      <c r="F17" s="71"/>
      <c r="G17" s="71"/>
      <c r="H17" s="71"/>
      <c r="I17" s="71"/>
      <c r="J17" s="71"/>
      <c r="K17" s="72"/>
      <c r="L17" s="49">
        <f>SUM(L13)</f>
        <v>135066.70000000001</v>
      </c>
      <c r="O17" s="35"/>
      <c r="P17" s="36"/>
      <c r="Q17" s="36"/>
    </row>
    <row r="18" spans="1:17" ht="12" customHeight="1" x14ac:dyDescent="0.25">
      <c r="A18" s="2"/>
      <c r="B18" s="2"/>
      <c r="C18" s="70"/>
      <c r="D18" s="70"/>
      <c r="E18" s="70"/>
      <c r="F18" s="70"/>
      <c r="G18" s="70"/>
      <c r="H18" s="70"/>
      <c r="I18" s="70"/>
      <c r="J18" s="70"/>
      <c r="K18" s="70"/>
      <c r="L18" s="2"/>
      <c r="N18" s="2"/>
    </row>
    <row r="19" spans="1:17" ht="12.95" customHeight="1" x14ac:dyDescent="0.25">
      <c r="A19" s="1"/>
      <c r="B19" s="1"/>
      <c r="C19" s="1"/>
      <c r="D19" s="3"/>
      <c r="E19" s="3"/>
      <c r="F19" s="2"/>
      <c r="G19" s="3"/>
      <c r="H19" s="3"/>
      <c r="I19" s="2"/>
      <c r="J19" s="3"/>
      <c r="K19" s="3"/>
      <c r="L19" s="3"/>
      <c r="N19" s="3"/>
      <c r="O19" s="4"/>
      <c r="P19" s="3"/>
      <c r="Q19" s="3"/>
    </row>
    <row r="20" spans="1:17" x14ac:dyDescent="0.25">
      <c r="A20" s="1"/>
      <c r="B20" s="70" t="s">
        <v>24</v>
      </c>
      <c r="C20" s="70"/>
      <c r="D20" s="70"/>
      <c r="E20" s="70"/>
      <c r="F20" s="3"/>
      <c r="G20" s="2"/>
      <c r="H20" s="3"/>
      <c r="I20" s="3"/>
      <c r="J20" s="3"/>
      <c r="K20" s="3"/>
      <c r="L20" s="3"/>
      <c r="N20" s="5"/>
      <c r="O20" s="4"/>
      <c r="P20" s="3"/>
      <c r="Q20" s="3"/>
    </row>
    <row r="21" spans="1:17" x14ac:dyDescent="0.25">
      <c r="A21" s="1"/>
      <c r="B21" s="1"/>
      <c r="C21" s="1"/>
      <c r="D21" s="3"/>
      <c r="E21" s="3"/>
      <c r="F21" s="2"/>
      <c r="G21" s="3"/>
      <c r="H21" s="3"/>
      <c r="I21" s="3"/>
      <c r="J21" s="48"/>
      <c r="K21" s="3"/>
      <c r="L21" s="3"/>
      <c r="N21" s="3"/>
      <c r="O21" s="4"/>
      <c r="P21" s="3"/>
      <c r="Q21" s="3"/>
    </row>
    <row r="22" spans="1:17" x14ac:dyDescent="0.25">
      <c r="A22" s="1"/>
      <c r="B22" s="37" t="s">
        <v>25</v>
      </c>
      <c r="C22" s="37"/>
      <c r="D22" s="37"/>
      <c r="E22" s="37"/>
      <c r="F22" s="37"/>
      <c r="G22" s="38"/>
      <c r="H22" s="39"/>
      <c r="I22" s="23"/>
      <c r="J22" s="40"/>
      <c r="K22" s="3"/>
      <c r="L22" s="3"/>
      <c r="N22" s="3"/>
      <c r="O22" s="4"/>
      <c r="P22" s="3"/>
      <c r="Q22" s="3"/>
    </row>
    <row r="23" spans="1:17" x14ac:dyDescent="0.25">
      <c r="A23" s="1"/>
      <c r="B23" s="41"/>
      <c r="C23" s="1"/>
      <c r="D23" s="3"/>
      <c r="E23" s="3"/>
      <c r="F23" s="3"/>
      <c r="G23" s="3"/>
      <c r="H23" s="3"/>
      <c r="I23" s="3"/>
      <c r="J23" s="3"/>
      <c r="K23" s="3"/>
      <c r="L23" s="3"/>
      <c r="N23" s="3"/>
      <c r="O23" s="4"/>
      <c r="P23" s="3"/>
      <c r="Q23" s="3"/>
    </row>
    <row r="24" spans="1:17" x14ac:dyDescent="0.25">
      <c r="B24" s="3"/>
      <c r="C24" s="39"/>
      <c r="D24" s="69" t="s">
        <v>30</v>
      </c>
      <c r="E24" s="69"/>
      <c r="F24" s="3"/>
      <c r="I24" s="3"/>
    </row>
  </sheetData>
  <mergeCells count="21">
    <mergeCell ref="I1:K1"/>
    <mergeCell ref="A3:E3"/>
    <mergeCell ref="F3:N3"/>
    <mergeCell ref="A4:E4"/>
    <mergeCell ref="F4:N4"/>
    <mergeCell ref="A2:M2"/>
    <mergeCell ref="D24:E24"/>
    <mergeCell ref="C18:K18"/>
    <mergeCell ref="C17:K17"/>
    <mergeCell ref="B20:E20"/>
    <mergeCell ref="A5:E5"/>
    <mergeCell ref="F5:N5"/>
    <mergeCell ref="A7:Q7"/>
    <mergeCell ref="A8:A9"/>
    <mergeCell ref="B8:B9"/>
    <mergeCell ref="C8:C9"/>
    <mergeCell ref="D8:D9"/>
    <mergeCell ref="E8:E9"/>
    <mergeCell ref="F8:H8"/>
    <mergeCell ref="I8:K8"/>
    <mergeCell ref="C16:K16"/>
  </mergeCells>
  <printOptions horizontalCentered="1"/>
  <pageMargins left="0.19685039370078741" right="0.19685039370078741" top="0.55118110236220474" bottom="0.19685039370078741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2026-06-23T06:14:01Z</dcterms:modified>
</cp:coreProperties>
</file>