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5CDFBC0-7EDB-412B-B098-E6B006F24D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<sst xmlns="http://schemas.openxmlformats.org/spreadsheetml/2006/main" count="26" uniqueCount="26">
  <si>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</si>
  <si>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</si>
  <si>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</si>
  <si>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</si>
  <si>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</si>
  <si>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</si>
  <si>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</si>
  <si>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</si>
  <si>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</si>
  <si>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</si>
  <si>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</si>
  <si>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</si>
  <si>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</si>
  <si>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</si>
  <si>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</si>
  <si>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</si>
  <si>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</si>
  <si>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</si>
  <si>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</si>
  <si>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</si>
  <si>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шт</t>
  </si>
  <si>
    <t>Обоснование начальной (максимальной) цены договора на замка врезного</t>
  </si>
  <si>
    <t>Замок врезной APECS 1323/60-G</t>
  </si>
  <si>
    <t xml:space="preserve">Ценовое предложение 1 вх № 734-з от 01.09.26
</t>
  </si>
  <si>
    <t xml:space="preserve">Ценовое предложение 2 вх № 735-з от 01.09.26
</t>
  </si>
  <si>
    <t xml:space="preserve">Ценовое предложение 3 вх № 736-з от 01.09.26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</si>
</sst>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23</v>
      </c>
      <c r="F7" s="6" t="s">
        <v>24</v>
      </c>
      <c r="G7" s="6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x14ac:dyDescent="0.25">
      <c r="A8" s="3">
        <v>1</v>
      </c>
      <c r="B8" s="9" t="s">
        <v>22</v>
      </c>
      <c r="C8" s="17" t="s">
        <v>20</v>
      </c>
      <c r="D8" s="16">
        <v>10</v>
      </c>
      <c r="E8" s="18">
        <v>5000</v>
      </c>
      <c r="F8" s="18">
        <v>5740</v>
      </c>
      <c r="G8" s="18">
        <v>5525</v>
      </c>
      <c r="H8" s="10"/>
      <c r="I8" s="10"/>
      <c r="J8" s="11">
        <f t="shared" ref="J8" si="0">AVERAGE(E8:G8)</f>
        <v>5421.666666666667</v>
      </c>
      <c r="K8" s="11">
        <f t="shared" ref="K8" si="1">SQRT(((SUM((POWER(G8-J8,2)),(POWER(F8-J8,2)),(POWER(E8-J8,2)),)/(COLUMNS(E8:G8)-1))))</f>
        <v>380.66827203397622</v>
      </c>
      <c r="L8" s="11">
        <f>K8/J8*100</f>
        <v>7.0212407998888935</v>
      </c>
      <c r="M8" s="12">
        <f>N8*D8</f>
        <v>50000</v>
      </c>
      <c r="N8" s="12">
        <f>MIN(E8,F8,G8)</f>
        <v>5000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50000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2026-09-01T08:17:15Z</dcterms:modified>
</cp:coreProperties>
</file>