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bievaev\Desktop\"/>
    </mc:Choice>
  </mc:AlternateContent>
  <bookViews>
    <workbookView xWindow="-120" yWindow="-120" windowWidth="20730" windowHeight="11160" tabRatio="727" firstSheet="1" activeTab="1"/>
  </bookViews>
  <sheets>
    <sheet name="НМЦК проектно-сметным методом" sheetId="4" state="hidden" r:id="rId1"/>
    <sheet name="Лист1" sheetId="8" r:id="rId2"/>
  </sheets>
  <calcPr calcId="162913"/>
</workbook>
</file>

<file path=xl/calcChain.xml><?xml version="1.0" encoding="utf-8"?>
<calcChain xmlns="http://schemas.openxmlformats.org/spreadsheetml/2006/main">
  <c r="O13" i="8" l="1"/>
  <c r="M13" i="8"/>
  <c r="D10" i="8" l="1"/>
  <c r="O12" i="8" l="1"/>
  <c r="L12" i="8"/>
  <c r="M12" i="8" s="1"/>
  <c r="K12" i="8" l="1"/>
</calcChain>
</file>

<file path=xl/sharedStrings.xml><?xml version="1.0" encoding="utf-8"?>
<sst xmlns="http://schemas.openxmlformats.org/spreadsheetml/2006/main" count="26" uniqueCount="26">
  <si>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</si>
  <si>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</si>
  <si>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</si>
  <si>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</si>
  <si>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</si>
  <si>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КП№4</t>
  </si>
  <si>
    <t>КП№5</t>
  </si>
  <si>
    <t>КП№2</t>
  </si>
  <si>
    <t>КП№3</t>
  </si>
  <si>
    <t>Начальная (максимальная) цена контракта (договора):</t>
  </si>
  <si>
    <t>КП№1
min</t>
  </si>
  <si>
    <t>Количество
(объем)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</si>
  <si>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Н(М)ЦК(Д) минимальную цену товара (работы, услуги), не превышающую среднюю цену товара (работы, услуги).</t>
  </si>
  <si>
    <t>Н(М)Ц рын</t>
  </si>
  <si>
    <t>Н(М)ЦК(Д) min</t>
  </si>
  <si>
    <t>ОКПД/КТРУ</t>
  </si>
  <si>
    <t>ИТОГО Н(М)ЦК(Д):</t>
  </si>
  <si>
    <t xml:space="preserve"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</si>
  <si>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Основные характеристики объекта закупки: в соответствии с техническим заданием</t>
  </si>
  <si>
    <t>Информации о валюте, используемой для формирования цены контракта и расчетов с  исполнителем: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(договора): не применяется</t>
  </si>
  <si>
    <t xml:space="preserve"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</t>
  </si>
  <si>
    <t>условная единица</t>
  </si>
  <si>
    <t>93.19.11.000</t>
  </si>
  <si>
    <t>Оказание услуг по организации и проведению Открытого чемпионата ТМУ по фиджитал-единоборствам среди студентов образовательных организаций высшего образования, расположенных на территории города Тюмени</t>
  </si>
  <si>
    <t xml:space="preserve">Оказание услуг по организации и проведению Открытого чемпионата ТМУ по фиджитал-единоборствам 
среди студентов образовательных организаций высшего образования, расположенных на территории города Тюмени 22.04.2026г.
</t>
  </si>
  <si>
    <t>Заказчиком направлен с  использованием электронной почты письменный запрос  № б/н  от 08.04.2026 о предоставлении ценовой информации  пяти исполнителям, обладающим опытом оказания  соответствующих услуг, информация о которых имеется в свободном доступе (в частности, опубликована в печати, размещена на сайтах в сети "Интернет")
Ценовая информация получена от  3 исполнителей: коммерческие предложенияКП №1 от 08.04.26 № 18, КП №2 от 08.04.2026г №13, КП № 3 от 08.04.2026 №98
Коэффициент вариации не превышает 33%, что свидетельствует об однородности совокупности значений, используемых в расчете.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</si>
</sst>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b/>
      <sz val="14"/>
      <name val="Times"/>
      <family val="1"/>
    </font>
    <font>
      <sz val="14"/>
      <name val="Times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2" fillId="2" borderId="0" xfId="0" applyNumberFormat="1" applyFont="1" applyFill="1" applyAlignment="1" applyProtection="1">
      <alignment horizontal="left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Alignment="1" applyProtection="1">
      <alignment horizontal="center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7" fillId="2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Alignment="1" applyProtection="1">
      <alignment vertical="center" wrapText="1"/>
      <protection locked="0"/>
    </xf>
    <xf numFmtId="4" fontId="6" fillId="2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Alignment="1" applyProtection="1">
      <alignment horizontal="left" vertical="center" wrapText="1"/>
      <protection locked="0"/>
    </xf>
    <xf numFmtId="4" fontId="8" fillId="2" borderId="0" xfId="0" applyNumberFormat="1" applyFont="1" applyFill="1" applyAlignment="1" applyProtection="1">
      <alignment horizontal="center" vertical="center" wrapText="1"/>
      <protection locked="0"/>
    </xf>
    <xf numFmtId="1" fontId="9" fillId="0" borderId="0" xfId="0" applyNumberFormat="1" applyFont="1" applyFill="1" applyAlignment="1" applyProtection="1">
      <alignment horizontal="center" vertical="center" wrapText="1"/>
      <protection locked="0"/>
    </xf>
    <xf numFmtId="4" fontId="8" fillId="0" borderId="0" xfId="0" applyNumberFormat="1" applyFont="1" applyFill="1" applyAlignment="1">
      <alignment horizontal="right" vertical="center" wrapText="1"/>
    </xf>
    <xf numFmtId="4" fontId="8" fillId="0" borderId="0" xfId="0" applyNumberFormat="1" applyFont="1" applyFill="1" applyAlignment="1">
      <alignment vertical="center" wrapText="1"/>
    </xf>
    <xf numFmtId="4" fontId="9" fillId="0" borderId="0" xfId="0" applyNumberFormat="1" applyFont="1" applyFill="1" applyAlignment="1" applyProtection="1">
      <alignment vertical="center" wrapText="1"/>
      <protection locked="0"/>
    </xf>
    <xf numFmtId="4" fontId="9" fillId="0" borderId="0" xfId="0" applyNumberFormat="1" applyFont="1" applyFill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left"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2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32683</xdr:colOff>
      <xdr:row>1</xdr:row>
      <xdr:rowOff>225612</xdr:rowOff>
    </xdr:from>
    <xdr:ext cx="4628030" cy="24973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860683" y="46373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16</xdr:col>
      <xdr:colOff>37353</xdr:colOff>
      <xdr:row>6</xdr:row>
      <xdr:rowOff>1079500</xdr:rowOff>
    </xdr:from>
    <xdr:ext cx="4552950" cy="2133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0865353" y="317500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15</xdr:col>
      <xdr:colOff>112058</xdr:colOff>
      <xdr:row>2</xdr:row>
      <xdr:rowOff>327212</xdr:rowOff>
    </xdr:from>
    <xdr:ext cx="4628030" cy="3114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  <xdr:oneCellAnchor>
    <xdr:from>
      <xdr:col>16</xdr:col>
      <xdr:colOff>291353</xdr:colOff>
      <xdr:row>26</xdr:row>
      <xdr:rowOff>0</xdr:rowOff>
    </xdr:from>
    <xdr:ext cx="4552950" cy="21336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E80F1FF-39BE-46E6-B27B-0C738FF70487}"/>
            </a:ext>
          </a:extLst>
        </xdr:cNvPr>
        <xdr:cNvSpPr txBox="1"/>
      </xdr:nvSpPr>
      <xdr:spPr>
        <a:xfrm>
          <a:off x="19064262" y="5108864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16</xdr:col>
      <xdr:colOff>291353</xdr:colOff>
      <xdr:row>26</xdr:row>
      <xdr:rowOff>0</xdr:rowOff>
    </xdr:from>
    <xdr:ext cx="4552950" cy="2133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BA21038-534B-4DB8-9FF0-CC84E5362376}"/>
            </a:ext>
          </a:extLst>
        </xdr:cNvPr>
        <xdr:cNvSpPr txBox="1"/>
      </xdr:nvSpPr>
      <xdr:spPr>
        <a:xfrm>
          <a:off x="19064262" y="8070273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16</xdr:col>
      <xdr:colOff>291353</xdr:colOff>
      <xdr:row>55</xdr:row>
      <xdr:rowOff>0</xdr:rowOff>
    </xdr:from>
    <xdr:ext cx="4552950" cy="213360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23F3DB9-041A-44C5-BB67-EBE9A38297E3}"/>
            </a:ext>
          </a:extLst>
        </xdr:cNvPr>
        <xdr:cNvSpPr txBox="1"/>
      </xdr:nvSpPr>
      <xdr:spPr>
        <a:xfrm>
          <a:off x="19110032" y="9824357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zoomScale="70" zoomScaleNormal="70" workbookViewId="0">
      <selection activeCell="W12" sqref="W12"/>
    </sheetView>
  </sheetViews>
  <sheetFormatPr defaultColWidth="9.140625" defaultRowHeight="15" x14ac:dyDescent="0.25"/>
  <cols>
    <col min="1" max="1" width="6.42578125" style="1" customWidth="1"/>
    <col min="2" max="2" width="20.85546875" style="1" customWidth="1"/>
    <col min="3" max="3" width="76.7109375" style="5" customWidth="1"/>
    <col min="4" max="4" width="20.140625" style="4" customWidth="1"/>
    <col min="5" max="5" width="15.5703125" style="4" customWidth="1"/>
    <col min="6" max="8" width="15.85546875" style="6" customWidth="1"/>
    <col min="9" max="9" width="15" style="4" customWidth="1"/>
    <col min="10" max="10" width="15.140625" style="4" customWidth="1"/>
    <col min="11" max="11" width="15.28515625" style="4" customWidth="1"/>
    <col min="12" max="12" width="16.140625" style="4" customWidth="1"/>
    <col min="13" max="13" width="15.85546875" style="4" customWidth="1"/>
    <col min="14" max="14" width="0" style="4" hidden="1" customWidth="1"/>
    <col min="15" max="15" width="15.42578125" style="4" customWidth="1"/>
    <col min="16" max="16" width="4" style="4" customWidth="1"/>
    <col min="17" max="17" width="9.140625" style="5"/>
    <col min="18" max="18" width="9.28515625" style="5" bestFit="1" customWidth="1"/>
    <col min="19" max="16384" width="9.140625" style="5"/>
  </cols>
  <sheetData>
    <row r="1" spans="1:16" s="3" customFormat="1" ht="18.75" customHeight="1" x14ac:dyDescent="0.25">
      <c r="A1" s="7"/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"/>
      <c r="O1" s="2"/>
      <c r="P1" s="2"/>
    </row>
    <row r="2" spans="1:16" s="3" customFormat="1" ht="18.75" x14ac:dyDescent="0.25">
      <c r="A2" s="10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3" customFormat="1" ht="27.75" customHeight="1" x14ac:dyDescent="0.25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2"/>
      <c r="N3" s="12"/>
      <c r="O3" s="12"/>
      <c r="P3" s="12"/>
    </row>
    <row r="4" spans="1:16" s="3" customFormat="1" ht="36.75" customHeight="1" x14ac:dyDescent="0.25">
      <c r="A4" s="11"/>
      <c r="B4" s="14"/>
      <c r="C4" s="17" t="s">
        <v>24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2"/>
      <c r="O4" s="12"/>
      <c r="P4" s="12"/>
    </row>
    <row r="5" spans="1:16" s="3" customFormat="1" ht="54" customHeight="1" x14ac:dyDescent="0.25">
      <c r="A5" s="15" t="s">
        <v>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2"/>
      <c r="N5" s="12"/>
      <c r="O5" s="12"/>
      <c r="P5" s="12"/>
    </row>
    <row r="6" spans="1:16" s="3" customFormat="1" ht="9.75" customHeight="1" x14ac:dyDescent="0.25">
      <c r="A6" s="10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3" customFormat="1" ht="51.75" customHeight="1" x14ac:dyDescent="0.25">
      <c r="A7" s="33" t="s">
        <v>20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12"/>
      <c r="N7" s="12"/>
      <c r="O7" s="12"/>
      <c r="P7" s="12"/>
    </row>
    <row r="8" spans="1:16" s="3" customFormat="1" ht="98.25" customHeight="1" x14ac:dyDescent="0.25">
      <c r="A8" s="9" t="s">
        <v>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12"/>
      <c r="O8" s="12"/>
      <c r="P8" s="12"/>
    </row>
    <row r="9" spans="1:16" s="3" customFormat="1" ht="59.25" customHeight="1" x14ac:dyDescent="0.25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45" customHeight="1" x14ac:dyDescent="0.25">
      <c r="A10" s="18"/>
      <c r="B10" s="18"/>
      <c r="C10" s="19" t="s">
        <v>9</v>
      </c>
      <c r="D10" s="20">
        <f>O13</f>
        <v>129370</v>
      </c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2"/>
      <c r="P10" s="12"/>
    </row>
    <row r="11" spans="1:16" ht="94.5" customHeight="1" x14ac:dyDescent="0.25">
      <c r="A11" s="23" t="s">
        <v>3</v>
      </c>
      <c r="B11" s="24" t="s">
        <v>15</v>
      </c>
      <c r="C11" s="25" t="s">
        <v>1</v>
      </c>
      <c r="D11" s="25" t="s">
        <v>2</v>
      </c>
      <c r="E11" s="25" t="s">
        <v>11</v>
      </c>
      <c r="F11" s="25" t="s">
        <v>10</v>
      </c>
      <c r="G11" s="25" t="s">
        <v>7</v>
      </c>
      <c r="H11" s="25" t="s">
        <v>8</v>
      </c>
      <c r="I11" s="25" t="s">
        <v>5</v>
      </c>
      <c r="J11" s="25" t="s">
        <v>6</v>
      </c>
      <c r="K11" s="26" t="s">
        <v>4</v>
      </c>
      <c r="L11" s="27" t="s">
        <v>0</v>
      </c>
      <c r="M11" s="27" t="s">
        <v>13</v>
      </c>
      <c r="N11" s="28"/>
      <c r="O11" s="28" t="s">
        <v>14</v>
      </c>
      <c r="P11" s="12"/>
    </row>
    <row r="12" spans="1:16" ht="82.5" customHeight="1" x14ac:dyDescent="0.25">
      <c r="A12" s="34">
        <v>1</v>
      </c>
      <c r="B12" s="34" t="s">
        <v>22</v>
      </c>
      <c r="C12" s="35" t="s">
        <v>23</v>
      </c>
      <c r="D12" s="36" t="s">
        <v>21</v>
      </c>
      <c r="E12" s="37">
        <v>1</v>
      </c>
      <c r="F12" s="38">
        <v>129370</v>
      </c>
      <c r="G12" s="38">
        <v>130660</v>
      </c>
      <c r="H12" s="38">
        <v>131320</v>
      </c>
      <c r="I12" s="38"/>
      <c r="J12" s="38"/>
      <c r="K12" s="39">
        <f t="shared" ref="K12" si="0">(STDEV(F12:J12)/L12)*100</f>
        <v>0.76030395959294172</v>
      </c>
      <c r="L12" s="40">
        <f t="shared" ref="L12" si="1">IFERROR(ROUND(AVERAGE(F12:J12),2),0)</f>
        <v>130450</v>
      </c>
      <c r="M12" s="40">
        <f t="shared" ref="M12" si="2">L12*E12</f>
        <v>130450</v>
      </c>
      <c r="N12" s="41"/>
      <c r="O12" s="41">
        <f t="shared" ref="O12" si="3">E12*F12</f>
        <v>129370</v>
      </c>
      <c r="P12" s="12"/>
    </row>
    <row r="13" spans="1:16" ht="24" customHeight="1" x14ac:dyDescent="0.25">
      <c r="A13" s="29" t="s">
        <v>16</v>
      </c>
      <c r="B13" s="30"/>
      <c r="C13" s="30"/>
      <c r="D13" s="30"/>
      <c r="E13" s="30"/>
      <c r="F13" s="30"/>
      <c r="G13" s="30"/>
      <c r="H13" s="30"/>
      <c r="I13" s="30"/>
      <c r="J13" s="30"/>
      <c r="K13" s="29"/>
      <c r="L13" s="29"/>
      <c r="M13" s="31">
        <f>SUM(M12)</f>
        <v>130450</v>
      </c>
      <c r="N13" s="28"/>
      <c r="O13" s="32">
        <f>SUM(O12)</f>
        <v>129370</v>
      </c>
      <c r="P13" s="12"/>
    </row>
    <row r="14" spans="1:16" ht="61.5" customHeight="1" x14ac:dyDescent="0.25">
      <c r="A14" s="42" t="s">
        <v>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12"/>
    </row>
    <row r="15" spans="1:16" ht="94.5" customHeight="1" x14ac:dyDescent="0.25">
      <c r="N15" s="5"/>
      <c r="O15" s="5"/>
    </row>
    <row r="16" spans="1:16" ht="94.5" customHeight="1" x14ac:dyDescent="0.25">
      <c r="N16" s="5"/>
      <c r="O16" s="5"/>
    </row>
    <row r="17" spans="14:16" ht="94.5" customHeight="1" x14ac:dyDescent="0.25">
      <c r="N17" s="5"/>
      <c r="O17" s="5"/>
    </row>
    <row r="18" spans="14:16" ht="94.5" customHeight="1" x14ac:dyDescent="0.25">
      <c r="N18" s="5"/>
      <c r="O18" s="5"/>
    </row>
    <row r="19" spans="14:16" ht="94.5" customHeight="1" x14ac:dyDescent="0.25">
      <c r="N19" s="5"/>
      <c r="O19" s="5"/>
    </row>
    <row r="20" spans="14:16" ht="94.5" customHeight="1" x14ac:dyDescent="0.25">
      <c r="N20" s="5"/>
      <c r="O20" s="5"/>
    </row>
    <row r="21" spans="14:16" ht="94.5" customHeight="1" x14ac:dyDescent="0.25">
      <c r="N21" s="5"/>
      <c r="O21" s="5"/>
    </row>
    <row r="22" spans="14:16" ht="94.5" customHeight="1" x14ac:dyDescent="0.25">
      <c r="N22" s="5"/>
      <c r="O22" s="5"/>
      <c r="P22" s="5"/>
    </row>
    <row r="23" spans="14:16" ht="94.5" customHeight="1" x14ac:dyDescent="0.25"/>
    <row r="24" spans="14:16" ht="94.5" customHeight="1" x14ac:dyDescent="0.25">
      <c r="N24" s="5"/>
      <c r="O24" s="5"/>
    </row>
    <row r="25" spans="14:16" ht="94.5" customHeight="1" x14ac:dyDescent="0.25">
      <c r="N25" s="5"/>
      <c r="O25" s="5"/>
    </row>
    <row r="26" spans="14:16" ht="94.5" customHeight="1" x14ac:dyDescent="0.25">
      <c r="N26" s="5"/>
      <c r="O26" s="5"/>
    </row>
    <row r="27" spans="14:16" ht="45.75" customHeight="1" x14ac:dyDescent="0.25">
      <c r="N27" s="5"/>
      <c r="O27" s="5"/>
    </row>
    <row r="28" spans="14:16" ht="72.75" customHeight="1" x14ac:dyDescent="0.25">
      <c r="N28" s="5"/>
      <c r="O28" s="5"/>
    </row>
    <row r="29" spans="14:16" ht="45.75" customHeight="1" x14ac:dyDescent="0.25">
      <c r="N29" s="5"/>
      <c r="O29" s="5"/>
    </row>
    <row r="30" spans="14:16" ht="45.75" customHeight="1" x14ac:dyDescent="0.25">
      <c r="N30" s="5"/>
      <c r="O30" s="5"/>
    </row>
    <row r="31" spans="14:16" ht="45.75" customHeight="1" x14ac:dyDescent="0.25">
      <c r="N31" s="5"/>
      <c r="O31" s="5"/>
    </row>
    <row r="32" spans="14:16" ht="45.75" customHeight="1" x14ac:dyDescent="0.25">
      <c r="N32" s="5"/>
      <c r="O32" s="5"/>
    </row>
    <row r="33" spans="14:15" ht="45.75" customHeight="1" x14ac:dyDescent="0.25">
      <c r="N33" s="5"/>
      <c r="O33" s="5"/>
    </row>
    <row r="34" spans="14:15" ht="45.75" customHeight="1" x14ac:dyDescent="0.25">
      <c r="N34" s="5"/>
      <c r="O34" s="5"/>
    </row>
    <row r="35" spans="14:15" ht="45.75" customHeight="1" x14ac:dyDescent="0.25">
      <c r="N35" s="5"/>
      <c r="O35" s="5"/>
    </row>
    <row r="36" spans="14:15" ht="45.75" customHeight="1" x14ac:dyDescent="0.25">
      <c r="N36" s="5"/>
      <c r="O36" s="5"/>
    </row>
    <row r="37" spans="14:15" ht="45.75" customHeight="1" x14ac:dyDescent="0.25">
      <c r="N37" s="5"/>
      <c r="O37" s="5"/>
    </row>
    <row r="38" spans="14:15" ht="45.75" customHeight="1" x14ac:dyDescent="0.25">
      <c r="N38" s="5"/>
      <c r="O38" s="5"/>
    </row>
    <row r="39" spans="14:15" ht="45.75" customHeight="1" x14ac:dyDescent="0.25">
      <c r="N39" s="5"/>
      <c r="O39" s="5"/>
    </row>
    <row r="40" spans="14:15" ht="45.75" customHeight="1" x14ac:dyDescent="0.25">
      <c r="N40" s="5"/>
      <c r="O40" s="5"/>
    </row>
    <row r="41" spans="14:15" ht="45.75" customHeight="1" x14ac:dyDescent="0.25"/>
    <row r="42" spans="14:15" ht="45.75" customHeight="1" x14ac:dyDescent="0.25">
      <c r="N42" s="5"/>
      <c r="O42" s="5"/>
    </row>
    <row r="43" spans="14:15" ht="45.75" customHeight="1" x14ac:dyDescent="0.25">
      <c r="N43" s="5"/>
      <c r="O43" s="5"/>
    </row>
    <row r="44" spans="14:15" ht="45.75" customHeight="1" x14ac:dyDescent="0.25">
      <c r="N44" s="5"/>
      <c r="O44" s="5"/>
    </row>
    <row r="45" spans="14:15" ht="45.75" customHeight="1" x14ac:dyDescent="0.25"/>
    <row r="46" spans="14:15" ht="45.75" customHeight="1" x14ac:dyDescent="0.25">
      <c r="N46" s="5"/>
      <c r="O46" s="5"/>
    </row>
    <row r="47" spans="14:15" ht="45.75" customHeight="1" x14ac:dyDescent="0.25">
      <c r="N47" s="5"/>
      <c r="O47" s="5"/>
    </row>
    <row r="48" spans="14:15" ht="45.75" customHeight="1" x14ac:dyDescent="0.25">
      <c r="N48" s="5"/>
      <c r="O48" s="5"/>
    </row>
    <row r="49" spans="14:16" ht="45.75" customHeight="1" x14ac:dyDescent="0.25">
      <c r="N49" s="5"/>
      <c r="O49" s="5"/>
    </row>
    <row r="50" spans="14:16" ht="45.75" customHeight="1" x14ac:dyDescent="0.25"/>
    <row r="51" spans="14:16" ht="45.75" customHeight="1" x14ac:dyDescent="0.25"/>
    <row r="52" spans="14:16" ht="45.75" customHeight="1" x14ac:dyDescent="0.25"/>
    <row r="53" spans="14:16" ht="45.75" customHeight="1" x14ac:dyDescent="0.25"/>
    <row r="54" spans="14:16" ht="45.75" customHeight="1" x14ac:dyDescent="0.25"/>
    <row r="55" spans="14:16" ht="45.75" customHeight="1" x14ac:dyDescent="0.25"/>
    <row r="56" spans="14:16" ht="45.75" customHeight="1" x14ac:dyDescent="0.25"/>
    <row r="57" spans="14:16" ht="57.6" customHeight="1" x14ac:dyDescent="0.25"/>
    <row r="58" spans="14:16" ht="25.5" customHeight="1" x14ac:dyDescent="0.25">
      <c r="P58" s="5"/>
    </row>
    <row r="59" spans="14:16" ht="45.75" customHeight="1" x14ac:dyDescent="0.25">
      <c r="P59" s="5"/>
    </row>
    <row r="60" spans="14:16" ht="45.75" customHeight="1" x14ac:dyDescent="0.25">
      <c r="P60" s="5"/>
    </row>
    <row r="61" spans="14:16" ht="45.75" customHeight="1" x14ac:dyDescent="0.25">
      <c r="P61" s="5"/>
    </row>
    <row r="62" spans="14:16" ht="45.75" customHeight="1" x14ac:dyDescent="0.25">
      <c r="P62" s="5"/>
    </row>
    <row r="63" spans="14:16" ht="45.75" customHeight="1" x14ac:dyDescent="0.25">
      <c r="P63" s="5"/>
    </row>
    <row r="64" spans="14:16" ht="45.75" customHeight="1" x14ac:dyDescent="0.25">
      <c r="P64" s="5"/>
    </row>
    <row r="65" spans="16:16" ht="45.75" customHeight="1" x14ac:dyDescent="0.25">
      <c r="P65" s="5"/>
    </row>
    <row r="66" spans="16:16" ht="45.75" customHeight="1" x14ac:dyDescent="0.25">
      <c r="P66" s="5"/>
    </row>
    <row r="67" spans="16:16" ht="45.75" customHeight="1" x14ac:dyDescent="0.25">
      <c r="P67" s="5"/>
    </row>
    <row r="68" spans="16:16" ht="18.75" customHeight="1" x14ac:dyDescent="0.25">
      <c r="P68" s="5"/>
    </row>
    <row r="69" spans="16:16" ht="45.75" customHeight="1" x14ac:dyDescent="0.25">
      <c r="P69" s="5"/>
    </row>
    <row r="71" spans="16:16" ht="45.75" customHeight="1" x14ac:dyDescent="0.25">
      <c r="P71" s="5"/>
    </row>
    <row r="72" spans="16:16" ht="45.75" customHeight="1" x14ac:dyDescent="0.25">
      <c r="P72" s="5"/>
    </row>
    <row r="73" spans="16:16" ht="45.75" customHeight="1" x14ac:dyDescent="0.25">
      <c r="P73" s="5"/>
    </row>
    <row r="74" spans="16:16" ht="45.75" customHeight="1" x14ac:dyDescent="0.25">
      <c r="P74" s="5"/>
    </row>
    <row r="75" spans="16:16" ht="45.75" customHeight="1" x14ac:dyDescent="0.25">
      <c r="P75" s="5"/>
    </row>
    <row r="76" spans="16:16" ht="45.75" customHeight="1" x14ac:dyDescent="0.25">
      <c r="P76" s="5"/>
    </row>
    <row r="77" spans="16:16" ht="45.75" customHeight="1" x14ac:dyDescent="0.25">
      <c r="P77" s="5"/>
    </row>
    <row r="78" spans="16:16" ht="45.75" customHeight="1" x14ac:dyDescent="0.25">
      <c r="P78" s="5"/>
    </row>
    <row r="79" spans="16:16" ht="45.75" customHeight="1" x14ac:dyDescent="0.25">
      <c r="P79" s="5"/>
    </row>
    <row r="80" spans="16:16" ht="45.75" customHeight="1" x14ac:dyDescent="0.25">
      <c r="P80" s="5"/>
    </row>
    <row r="81" spans="16:16" ht="45.75" customHeight="1" x14ac:dyDescent="0.25">
      <c r="P81" s="5"/>
    </row>
    <row r="82" spans="16:16" ht="45.75" customHeight="1" x14ac:dyDescent="0.25">
      <c r="P82" s="5"/>
    </row>
    <row r="83" spans="16:16" ht="20.25" customHeight="1" x14ac:dyDescent="0.25">
      <c r="P83" s="5"/>
    </row>
    <row r="84" spans="16:16" ht="19.5" customHeight="1" x14ac:dyDescent="0.25">
      <c r="P84" s="5"/>
    </row>
    <row r="85" spans="16:16" ht="16.5" customHeight="1" x14ac:dyDescent="0.25">
      <c r="P85" s="5"/>
    </row>
    <row r="86" spans="16:16" ht="15.75" customHeight="1" x14ac:dyDescent="0.25">
      <c r="P86" s="5"/>
    </row>
    <row r="87" spans="16:16" ht="15.75" customHeight="1" x14ac:dyDescent="0.25">
      <c r="P87" s="5"/>
    </row>
    <row r="89" spans="16:16" ht="25.5" customHeight="1" x14ac:dyDescent="0.25">
      <c r="P89" s="5"/>
    </row>
    <row r="90" spans="16:16" ht="45.75" customHeight="1" x14ac:dyDescent="0.25">
      <c r="P90" s="5"/>
    </row>
    <row r="91" spans="16:16" ht="45.75" customHeight="1" x14ac:dyDescent="0.25">
      <c r="P91" s="5"/>
    </row>
    <row r="92" spans="16:16" ht="45.75" customHeight="1" x14ac:dyDescent="0.25"/>
    <row r="93" spans="16:16" ht="45.75" customHeight="1" x14ac:dyDescent="0.25">
      <c r="P93" s="5"/>
    </row>
    <row r="94" spans="16:16" ht="45.75" customHeight="1" x14ac:dyDescent="0.25">
      <c r="P94" s="5"/>
    </row>
    <row r="95" spans="16:16" ht="45.75" customHeight="1" x14ac:dyDescent="0.25">
      <c r="P95" s="5"/>
    </row>
    <row r="96" spans="16:16" ht="23.25" customHeight="1" x14ac:dyDescent="0.25">
      <c r="P96" s="5"/>
    </row>
  </sheetData>
  <mergeCells count="9">
    <mergeCell ref="A13:L13"/>
    <mergeCell ref="A1:M1"/>
    <mergeCell ref="A3:L3"/>
    <mergeCell ref="A5:L5"/>
    <mergeCell ref="A7:L7"/>
    <mergeCell ref="A8:L8"/>
    <mergeCell ref="A9:P9"/>
    <mergeCell ref="C4:M4"/>
    <mergeCell ref="A14:O14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Воробьева Елена Владимировна</cp:lastModifiedBy>
  <cp:lastPrinted>2020-08-12T11:59:18Z</cp:lastPrinted>
  <dcterms:created xsi:type="dcterms:W3CDTF">2013-12-17T05:16:41Z</dcterms:created>
  <dcterms:modified xsi:type="dcterms:W3CDTF">2026-04-15T09:48:37Z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