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ДО 600\Договоры 2026 г\40.Ланцеты\Подготовка\"/>
    </mc:Choice>
  </mc:AlternateContent>
  <bookViews>
    <workbookView xWindow="0" yWindow="0" windowWidth="20730" windowHeight="11760"/>
  </bookViews>
  <sheets>
    <sheet name="Без ТО и РМ" sheetId="2" r:id="rId1"/>
    <sheet name="21-22год" sheetId="3" r:id="rId2"/>
  </sheets>
  <definedNames>
    <definedName name="_xlnm._FilterDatabase" localSheetId="0" hidden="1">'Без ТО и РМ'!$A$3:$O$6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2" l="1"/>
  <c r="K5" i="2" s="1"/>
  <c r="I5" i="2"/>
  <c r="L5" i="2" s="1"/>
  <c r="N5" i="2" l="1"/>
  <c r="O5" i="2" s="1"/>
  <c r="J4" i="2"/>
  <c r="I4" i="2"/>
  <c r="L4" i="2" s="1"/>
  <c r="K4" i="2" l="1"/>
  <c r="N4" i="2"/>
  <c r="O4" i="2" s="1"/>
  <c r="O6" i="2" s="1"/>
</calcChain>
</file>

<file path=xl/sharedStrings.xml><?xml version="1.0" encoding="utf-8"?>
<sst xmlns="http://schemas.openxmlformats.org/spreadsheetml/2006/main" count="24" uniqueCount="23">
  <si>
    <t>№</t>
  </si>
  <si>
    <t>Кол-во</t>
  </si>
  <si>
    <t>Ед. изм</t>
  </si>
  <si>
    <t xml:space="preserve">Средняя арифметическая цена за единицу     &lt;ц&gt; </t>
  </si>
  <si>
    <t>Среднее квадратичное отклонение</t>
  </si>
  <si>
    <t>НДС, руб.</t>
  </si>
  <si>
    <t>Однородность совокупности значений выявленных цен, используемых в расчете НМЦК</t>
  </si>
  <si>
    <t>Коммерческие предложения, (руб./ед.изм.)</t>
  </si>
  <si>
    <t>НДС, %</t>
  </si>
  <si>
    <t xml:space="preserve">Расчет НМЦК </t>
  </si>
  <si>
    <t xml:space="preserve">Начальная цена единицы медицинского изделия, без учета НДС, руб. (НЦЕ=ЦЕМ)
</t>
  </si>
  <si>
    <t>ОКДП2</t>
  </si>
  <si>
    <t>ИТОГО:</t>
  </si>
  <si>
    <t xml:space="preserve">Наименование </t>
  </si>
  <si>
    <t xml:space="preserve"> </t>
  </si>
  <si>
    <r>
      <t xml:space="preserve">Коэффициент вариации цен V,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</si>
  <si>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t>упак</t>
  </si>
  <si>
    <t xml:space="preserve">Коммерческое предложение №1 от 01.06.2026 исх. № 19506 </t>
  </si>
  <si>
    <t>ланцет 21G (0,8мм) глубина прокола 1,8 мм (100 шт/упак)</t>
  </si>
  <si>
    <t>ланцет 21G (0,8мм) глубина прокола 2,0 мм (100 шт/упак)</t>
  </si>
  <si>
    <t>Коммерческое предложение №2 от 01.06.2026 исх. №54010626</t>
  </si>
  <si>
    <t>Коммерческое предложение №3 от 01.06.2026 исх. №АР0103</t>
  </si>
  <si>
    <t xml:space="preserve">Поставка ручек-скарификаторов/ланцетов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</si>
</sst>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3" fillId="0" borderId="0" xfId="0" applyFont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11" fillId="0" borderId="0" xfId="0" applyNumberFormat="1" applyFont="1" applyBorder="1" applyAlignment="1"/>
    <xf numFmtId="0" fontId="7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2" fontId="7" fillId="4" borderId="2" xfId="0" applyNumberFormat="1" applyFont="1" applyFill="1" applyBorder="1" applyAlignment="1">
      <alignment horizontal="center" vertical="center" wrapText="1"/>
    </xf>
    <xf numFmtId="2" fontId="7" fillId="4" borderId="5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83004</xdr:colOff>
      <xdr:row>2</xdr:row>
      <xdr:rowOff>959303</xdr:rowOff>
    </xdr:from>
    <xdr:to>
      <xdr:col>10</xdr:col>
      <xdr:colOff>938893</xdr:colOff>
      <xdr:row>2</xdr:row>
      <xdr:rowOff>1340303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740A4B-E001-46C4-B38A-784D96DD4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6004" y="2755446"/>
          <a:ext cx="85588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19051</xdr:colOff>
      <xdr:row>2</xdr:row>
      <xdr:rowOff>933449</xdr:rowOff>
    </xdr:from>
    <xdr:to>
      <xdr:col>9</xdr:col>
      <xdr:colOff>1034143</xdr:colOff>
      <xdr:row>2</xdr:row>
      <xdr:rowOff>1447800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72CF99-71C8-4581-A738-6CAD93990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6265" y="2729592"/>
          <a:ext cx="1015092" cy="514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15</xdr:col>
      <xdr:colOff>0</xdr:colOff>
      <xdr:row>90</xdr:row>
      <xdr:rowOff>3604685</xdr:rowOff>
    </xdr:from>
    <xdr:ext cx="1587500" cy="476249"/>
    <xdr:sp macro="" textlink="">
      <xdr:nvSpPr>
        <xdr:cNvPr id="12" name="TextBox 11"/>
        <xdr:cNvSpPr txBox="1"/>
      </xdr:nvSpPr>
      <xdr:spPr>
        <a:xfrm>
          <a:off x="16868775" y="12758210"/>
          <a:ext cx="1587500" cy="4762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twoCellAnchor>
    <xdr:from>
      <xdr:col>11</xdr:col>
      <xdr:colOff>95250</xdr:colOff>
      <xdr:row>2</xdr:row>
      <xdr:rowOff>2667000</xdr:rowOff>
    </xdr:from>
    <xdr:to>
      <xdr:col>11</xdr:col>
      <xdr:colOff>1276350</xdr:colOff>
      <xdr:row>2</xdr:row>
      <xdr:rowOff>3228975</xdr:rowOff>
    </xdr:to>
    <xdr:pic>
      <xdr:nvPicPr>
        <xdr:cNvPr id="16" name="Picture 69" descr="pict18-7443056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829800" y="4895850"/>
          <a:ext cx="11811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73479</xdr:colOff>
      <xdr:row>2</xdr:row>
      <xdr:rowOff>669472</xdr:rowOff>
    </xdr:from>
    <xdr:to>
      <xdr:col>11</xdr:col>
      <xdr:colOff>1197429</xdr:colOff>
      <xdr:row>2</xdr:row>
      <xdr:rowOff>1402897</xdr:rowOff>
    </xdr:to>
    <xdr:pic>
      <xdr:nvPicPr>
        <xdr:cNvPr id="18" name="Picture 69" descr="pict18-7443056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65872" y="2465615"/>
          <a:ext cx="11239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95250</xdr:colOff>
      <xdr:row>67</xdr:row>
      <xdr:rowOff>2667000</xdr:rowOff>
    </xdr:from>
    <xdr:to>
      <xdr:col>11</xdr:col>
      <xdr:colOff>1276350</xdr:colOff>
      <xdr:row>67</xdr:row>
      <xdr:rowOff>3228975</xdr:rowOff>
    </xdr:to>
    <xdr:pic>
      <xdr:nvPicPr>
        <xdr:cNvPr id="58" name="Picture 69" descr="pict18-7443056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837964" y="7395482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95250</xdr:colOff>
      <xdr:row>3</xdr:row>
      <xdr:rowOff>2667000</xdr:rowOff>
    </xdr:from>
    <xdr:to>
      <xdr:col>11</xdr:col>
      <xdr:colOff>1276350</xdr:colOff>
      <xdr:row>3</xdr:row>
      <xdr:rowOff>3228975</xdr:rowOff>
    </xdr:to>
    <xdr:pic>
      <xdr:nvPicPr>
        <xdr:cNvPr id="13" name="Picture 69" descr="pict18-7443056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498417" y="6678083"/>
          <a:ext cx="866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95250</xdr:colOff>
      <xdr:row>4</xdr:row>
      <xdr:rowOff>2667000</xdr:rowOff>
    </xdr:from>
    <xdr:to>
      <xdr:col>11</xdr:col>
      <xdr:colOff>1276350</xdr:colOff>
      <xdr:row>4</xdr:row>
      <xdr:rowOff>3228975</xdr:rowOff>
    </xdr:to>
    <xdr:pic>
      <xdr:nvPicPr>
        <xdr:cNvPr id="9" name="Picture 69" descr="pict18-7443056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673167" y="3371850"/>
          <a:ext cx="723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42"/>
  <sheetViews>
    <sheetView tabSelected="1" topLeftCell="E1" zoomScale="90" zoomScaleNormal="90" workbookViewId="0">
      <selection activeCell="K9" sqref="K9"/>
    </sheetView>
  </sheetViews>
  <sheetFormatPr defaultRowHeight="12.75" x14ac:dyDescent="0.2"/>
  <cols>
    <col min="1" max="1" width="4.7109375" style="5" customWidth="1"/>
    <col min="2" max="2" width="17.28515625" style="1" customWidth="1"/>
    <col min="3" max="3" width="14.5703125" style="1" customWidth="1"/>
    <col min="4" max="4" width="8.85546875" style="5" customWidth="1"/>
    <col min="5" max="5" width="8.5703125" style="5" customWidth="1"/>
    <col min="6" max="6" width="13.5703125" style="1" customWidth="1"/>
    <col min="7" max="7" width="17.5703125" style="1" customWidth="1"/>
    <col min="8" max="8" width="18.85546875" style="1" customWidth="1"/>
    <col min="9" max="9" width="13.140625" style="1" customWidth="1"/>
    <col min="10" max="10" width="13" style="1" customWidth="1"/>
    <col min="11" max="11" width="13.140625" style="1" customWidth="1"/>
    <col min="12" max="12" width="12.28515625" style="1" customWidth="1"/>
    <col min="13" max="13" width="7.85546875" style="1" hidden="1" customWidth="1"/>
    <col min="14" max="14" width="0.28515625" style="1" hidden="1" customWidth="1"/>
    <col min="15" max="15" width="14.140625" style="1" customWidth="1"/>
    <col min="16" max="16" width="5.7109375" style="1" customWidth="1"/>
    <col min="17" max="17" width="10.42578125" style="1" customWidth="1"/>
    <col min="18" max="18" width="13.28515625" style="1" customWidth="1"/>
    <col min="19" max="146" width="9.140625" style="1"/>
    <col min="147" max="147" width="3.140625" style="1" customWidth="1"/>
    <col min="148" max="148" width="28.42578125" style="1" customWidth="1"/>
    <col min="149" max="149" width="5.85546875" style="1" customWidth="1"/>
    <col min="150" max="150" width="6.28515625" style="1" customWidth="1"/>
    <col min="151" max="151" width="8.7109375" style="1" customWidth="1"/>
    <col min="152" max="152" width="9" style="1" customWidth="1"/>
    <col min="153" max="155" width="7.28515625" style="1" customWidth="1"/>
    <col min="156" max="156" width="5.5703125" style="1" customWidth="1"/>
    <col min="157" max="157" width="15.5703125" style="1" customWidth="1"/>
    <col min="158" max="158" width="15.42578125" style="1" customWidth="1"/>
    <col min="159" max="159" width="14.28515625" style="1" customWidth="1"/>
    <col min="160" max="160" width="22.7109375" style="1" customWidth="1"/>
    <col min="161" max="402" width="9.140625" style="1"/>
    <col min="403" max="403" width="3.140625" style="1" customWidth="1"/>
    <col min="404" max="404" width="28.42578125" style="1" customWidth="1"/>
    <col min="405" max="405" width="5.85546875" style="1" customWidth="1"/>
    <col min="406" max="406" width="6.28515625" style="1" customWidth="1"/>
    <col min="407" max="407" width="8.7109375" style="1" customWidth="1"/>
    <col min="408" max="408" width="9" style="1" customWidth="1"/>
    <col min="409" max="411" width="7.28515625" style="1" customWidth="1"/>
    <col min="412" max="412" width="5.5703125" style="1" customWidth="1"/>
    <col min="413" max="413" width="15.5703125" style="1" customWidth="1"/>
    <col min="414" max="414" width="15.42578125" style="1" customWidth="1"/>
    <col min="415" max="415" width="14.28515625" style="1" customWidth="1"/>
    <col min="416" max="416" width="22.7109375" style="1" customWidth="1"/>
    <col min="417" max="658" width="9.140625" style="1"/>
    <col min="659" max="659" width="3.140625" style="1" customWidth="1"/>
    <col min="660" max="660" width="28.42578125" style="1" customWidth="1"/>
    <col min="661" max="661" width="5.85546875" style="1" customWidth="1"/>
    <col min="662" max="662" width="6.28515625" style="1" customWidth="1"/>
    <col min="663" max="663" width="8.7109375" style="1" customWidth="1"/>
    <col min="664" max="664" width="9" style="1" customWidth="1"/>
    <col min="665" max="667" width="7.28515625" style="1" customWidth="1"/>
    <col min="668" max="668" width="5.5703125" style="1" customWidth="1"/>
    <col min="669" max="669" width="15.5703125" style="1" customWidth="1"/>
    <col min="670" max="670" width="15.42578125" style="1" customWidth="1"/>
    <col min="671" max="671" width="14.28515625" style="1" customWidth="1"/>
    <col min="672" max="672" width="22.7109375" style="1" customWidth="1"/>
    <col min="673" max="914" width="9.140625" style="1"/>
    <col min="915" max="915" width="3.140625" style="1" customWidth="1"/>
    <col min="916" max="916" width="28.42578125" style="1" customWidth="1"/>
    <col min="917" max="917" width="5.85546875" style="1" customWidth="1"/>
    <col min="918" max="918" width="6.28515625" style="1" customWidth="1"/>
    <col min="919" max="919" width="8.7109375" style="1" customWidth="1"/>
    <col min="920" max="920" width="9" style="1" customWidth="1"/>
    <col min="921" max="923" width="7.28515625" style="1" customWidth="1"/>
    <col min="924" max="924" width="5.5703125" style="1" customWidth="1"/>
    <col min="925" max="925" width="15.5703125" style="1" customWidth="1"/>
    <col min="926" max="926" width="15.42578125" style="1" customWidth="1"/>
    <col min="927" max="927" width="14.28515625" style="1" customWidth="1"/>
    <col min="928" max="928" width="22.7109375" style="1" customWidth="1"/>
    <col min="929" max="1170" width="9.140625" style="1"/>
    <col min="1171" max="1171" width="3.140625" style="1" customWidth="1"/>
    <col min="1172" max="1172" width="28.42578125" style="1" customWidth="1"/>
    <col min="1173" max="1173" width="5.85546875" style="1" customWidth="1"/>
    <col min="1174" max="1174" width="6.28515625" style="1" customWidth="1"/>
    <col min="1175" max="1175" width="8.7109375" style="1" customWidth="1"/>
    <col min="1176" max="1176" width="9" style="1" customWidth="1"/>
    <col min="1177" max="1179" width="7.28515625" style="1" customWidth="1"/>
    <col min="1180" max="1180" width="5.5703125" style="1" customWidth="1"/>
    <col min="1181" max="1181" width="15.5703125" style="1" customWidth="1"/>
    <col min="1182" max="1182" width="15.42578125" style="1" customWidth="1"/>
    <col min="1183" max="1183" width="14.28515625" style="1" customWidth="1"/>
    <col min="1184" max="1184" width="22.7109375" style="1" customWidth="1"/>
    <col min="1185" max="1426" width="9.140625" style="1"/>
    <col min="1427" max="1427" width="3.140625" style="1" customWidth="1"/>
    <col min="1428" max="1428" width="28.42578125" style="1" customWidth="1"/>
    <col min="1429" max="1429" width="5.85546875" style="1" customWidth="1"/>
    <col min="1430" max="1430" width="6.28515625" style="1" customWidth="1"/>
    <col min="1431" max="1431" width="8.7109375" style="1" customWidth="1"/>
    <col min="1432" max="1432" width="9" style="1" customWidth="1"/>
    <col min="1433" max="1435" width="7.28515625" style="1" customWidth="1"/>
    <col min="1436" max="1436" width="5.5703125" style="1" customWidth="1"/>
    <col min="1437" max="1437" width="15.5703125" style="1" customWidth="1"/>
    <col min="1438" max="1438" width="15.42578125" style="1" customWidth="1"/>
    <col min="1439" max="1439" width="14.28515625" style="1" customWidth="1"/>
    <col min="1440" max="1440" width="22.7109375" style="1" customWidth="1"/>
    <col min="1441" max="1682" width="9.140625" style="1"/>
    <col min="1683" max="1683" width="3.140625" style="1" customWidth="1"/>
    <col min="1684" max="1684" width="28.42578125" style="1" customWidth="1"/>
    <col min="1685" max="1685" width="5.85546875" style="1" customWidth="1"/>
    <col min="1686" max="1686" width="6.28515625" style="1" customWidth="1"/>
    <col min="1687" max="1687" width="8.7109375" style="1" customWidth="1"/>
    <col min="1688" max="1688" width="9" style="1" customWidth="1"/>
    <col min="1689" max="1691" width="7.28515625" style="1" customWidth="1"/>
    <col min="1692" max="1692" width="5.5703125" style="1" customWidth="1"/>
    <col min="1693" max="1693" width="15.5703125" style="1" customWidth="1"/>
    <col min="1694" max="1694" width="15.42578125" style="1" customWidth="1"/>
    <col min="1695" max="1695" width="14.28515625" style="1" customWidth="1"/>
    <col min="1696" max="1696" width="22.7109375" style="1" customWidth="1"/>
    <col min="1697" max="1938" width="9.140625" style="1"/>
    <col min="1939" max="1939" width="3.140625" style="1" customWidth="1"/>
    <col min="1940" max="1940" width="28.42578125" style="1" customWidth="1"/>
    <col min="1941" max="1941" width="5.85546875" style="1" customWidth="1"/>
    <col min="1942" max="1942" width="6.28515625" style="1" customWidth="1"/>
    <col min="1943" max="1943" width="8.7109375" style="1" customWidth="1"/>
    <col min="1944" max="1944" width="9" style="1" customWidth="1"/>
    <col min="1945" max="1947" width="7.28515625" style="1" customWidth="1"/>
    <col min="1948" max="1948" width="5.5703125" style="1" customWidth="1"/>
    <col min="1949" max="1949" width="15.5703125" style="1" customWidth="1"/>
    <col min="1950" max="1950" width="15.42578125" style="1" customWidth="1"/>
    <col min="1951" max="1951" width="14.28515625" style="1" customWidth="1"/>
    <col min="1952" max="1952" width="22.7109375" style="1" customWidth="1"/>
    <col min="1953" max="2194" width="9.140625" style="1"/>
    <col min="2195" max="2195" width="3.140625" style="1" customWidth="1"/>
    <col min="2196" max="2196" width="28.42578125" style="1" customWidth="1"/>
    <col min="2197" max="2197" width="5.85546875" style="1" customWidth="1"/>
    <col min="2198" max="2198" width="6.28515625" style="1" customWidth="1"/>
    <col min="2199" max="2199" width="8.7109375" style="1" customWidth="1"/>
    <col min="2200" max="2200" width="9" style="1" customWidth="1"/>
    <col min="2201" max="2203" width="7.28515625" style="1" customWidth="1"/>
    <col min="2204" max="2204" width="5.5703125" style="1" customWidth="1"/>
    <col min="2205" max="2205" width="15.5703125" style="1" customWidth="1"/>
    <col min="2206" max="2206" width="15.42578125" style="1" customWidth="1"/>
    <col min="2207" max="2207" width="14.28515625" style="1" customWidth="1"/>
    <col min="2208" max="2208" width="22.7109375" style="1" customWidth="1"/>
    <col min="2209" max="2450" width="9.140625" style="1"/>
    <col min="2451" max="2451" width="3.140625" style="1" customWidth="1"/>
    <col min="2452" max="2452" width="28.42578125" style="1" customWidth="1"/>
    <col min="2453" max="2453" width="5.85546875" style="1" customWidth="1"/>
    <col min="2454" max="2454" width="6.28515625" style="1" customWidth="1"/>
    <col min="2455" max="2455" width="8.7109375" style="1" customWidth="1"/>
    <col min="2456" max="2456" width="9" style="1" customWidth="1"/>
    <col min="2457" max="2459" width="7.28515625" style="1" customWidth="1"/>
    <col min="2460" max="2460" width="5.5703125" style="1" customWidth="1"/>
    <col min="2461" max="2461" width="15.5703125" style="1" customWidth="1"/>
    <col min="2462" max="2462" width="15.42578125" style="1" customWidth="1"/>
    <col min="2463" max="2463" width="14.28515625" style="1" customWidth="1"/>
    <col min="2464" max="2464" width="22.7109375" style="1" customWidth="1"/>
    <col min="2465" max="2706" width="9.140625" style="1"/>
    <col min="2707" max="2707" width="3.140625" style="1" customWidth="1"/>
    <col min="2708" max="2708" width="28.42578125" style="1" customWidth="1"/>
    <col min="2709" max="2709" width="5.85546875" style="1" customWidth="1"/>
    <col min="2710" max="2710" width="6.28515625" style="1" customWidth="1"/>
    <col min="2711" max="2711" width="8.7109375" style="1" customWidth="1"/>
    <col min="2712" max="2712" width="9" style="1" customWidth="1"/>
    <col min="2713" max="2715" width="7.28515625" style="1" customWidth="1"/>
    <col min="2716" max="2716" width="5.5703125" style="1" customWidth="1"/>
    <col min="2717" max="2717" width="15.5703125" style="1" customWidth="1"/>
    <col min="2718" max="2718" width="15.42578125" style="1" customWidth="1"/>
    <col min="2719" max="2719" width="14.28515625" style="1" customWidth="1"/>
    <col min="2720" max="2720" width="22.7109375" style="1" customWidth="1"/>
    <col min="2721" max="2962" width="9.140625" style="1"/>
    <col min="2963" max="2963" width="3.140625" style="1" customWidth="1"/>
    <col min="2964" max="2964" width="28.42578125" style="1" customWidth="1"/>
    <col min="2965" max="2965" width="5.85546875" style="1" customWidth="1"/>
    <col min="2966" max="2966" width="6.28515625" style="1" customWidth="1"/>
    <col min="2967" max="2967" width="8.7109375" style="1" customWidth="1"/>
    <col min="2968" max="2968" width="9" style="1" customWidth="1"/>
    <col min="2969" max="2971" width="7.28515625" style="1" customWidth="1"/>
    <col min="2972" max="2972" width="5.5703125" style="1" customWidth="1"/>
    <col min="2973" max="2973" width="15.5703125" style="1" customWidth="1"/>
    <col min="2974" max="2974" width="15.42578125" style="1" customWidth="1"/>
    <col min="2975" max="2975" width="14.28515625" style="1" customWidth="1"/>
    <col min="2976" max="2976" width="22.7109375" style="1" customWidth="1"/>
    <col min="2977" max="3218" width="9.140625" style="1"/>
    <col min="3219" max="3219" width="3.140625" style="1" customWidth="1"/>
    <col min="3220" max="3220" width="28.42578125" style="1" customWidth="1"/>
    <col min="3221" max="3221" width="5.85546875" style="1" customWidth="1"/>
    <col min="3222" max="3222" width="6.28515625" style="1" customWidth="1"/>
    <col min="3223" max="3223" width="8.7109375" style="1" customWidth="1"/>
    <col min="3224" max="3224" width="9" style="1" customWidth="1"/>
    <col min="3225" max="3227" width="7.28515625" style="1" customWidth="1"/>
    <col min="3228" max="3228" width="5.5703125" style="1" customWidth="1"/>
    <col min="3229" max="3229" width="15.5703125" style="1" customWidth="1"/>
    <col min="3230" max="3230" width="15.42578125" style="1" customWidth="1"/>
    <col min="3231" max="3231" width="14.28515625" style="1" customWidth="1"/>
    <col min="3232" max="3232" width="22.7109375" style="1" customWidth="1"/>
    <col min="3233" max="3474" width="9.140625" style="1"/>
    <col min="3475" max="3475" width="3.140625" style="1" customWidth="1"/>
    <col min="3476" max="3476" width="28.42578125" style="1" customWidth="1"/>
    <col min="3477" max="3477" width="5.85546875" style="1" customWidth="1"/>
    <col min="3478" max="3478" width="6.28515625" style="1" customWidth="1"/>
    <col min="3479" max="3479" width="8.7109375" style="1" customWidth="1"/>
    <col min="3480" max="3480" width="9" style="1" customWidth="1"/>
    <col min="3481" max="3483" width="7.28515625" style="1" customWidth="1"/>
    <col min="3484" max="3484" width="5.5703125" style="1" customWidth="1"/>
    <col min="3485" max="3485" width="15.5703125" style="1" customWidth="1"/>
    <col min="3486" max="3486" width="15.42578125" style="1" customWidth="1"/>
    <col min="3487" max="3487" width="14.28515625" style="1" customWidth="1"/>
    <col min="3488" max="3488" width="22.7109375" style="1" customWidth="1"/>
    <col min="3489" max="3730" width="9.140625" style="1"/>
    <col min="3731" max="3731" width="3.140625" style="1" customWidth="1"/>
    <col min="3732" max="3732" width="28.42578125" style="1" customWidth="1"/>
    <col min="3733" max="3733" width="5.85546875" style="1" customWidth="1"/>
    <col min="3734" max="3734" width="6.28515625" style="1" customWidth="1"/>
    <col min="3735" max="3735" width="8.7109375" style="1" customWidth="1"/>
    <col min="3736" max="3736" width="9" style="1" customWidth="1"/>
    <col min="3737" max="3739" width="7.28515625" style="1" customWidth="1"/>
    <col min="3740" max="3740" width="5.5703125" style="1" customWidth="1"/>
    <col min="3741" max="3741" width="15.5703125" style="1" customWidth="1"/>
    <col min="3742" max="3742" width="15.42578125" style="1" customWidth="1"/>
    <col min="3743" max="3743" width="14.28515625" style="1" customWidth="1"/>
    <col min="3744" max="3744" width="22.7109375" style="1" customWidth="1"/>
    <col min="3745" max="3986" width="9.140625" style="1"/>
    <col min="3987" max="3987" width="3.140625" style="1" customWidth="1"/>
    <col min="3988" max="3988" width="28.42578125" style="1" customWidth="1"/>
    <col min="3989" max="3989" width="5.85546875" style="1" customWidth="1"/>
    <col min="3990" max="3990" width="6.28515625" style="1" customWidth="1"/>
    <col min="3991" max="3991" width="8.7109375" style="1" customWidth="1"/>
    <col min="3992" max="3992" width="9" style="1" customWidth="1"/>
    <col min="3993" max="3995" width="7.28515625" style="1" customWidth="1"/>
    <col min="3996" max="3996" width="5.5703125" style="1" customWidth="1"/>
    <col min="3997" max="3997" width="15.5703125" style="1" customWidth="1"/>
    <col min="3998" max="3998" width="15.42578125" style="1" customWidth="1"/>
    <col min="3999" max="3999" width="14.28515625" style="1" customWidth="1"/>
    <col min="4000" max="4000" width="22.7109375" style="1" customWidth="1"/>
    <col min="4001" max="4242" width="9.140625" style="1"/>
    <col min="4243" max="4243" width="3.140625" style="1" customWidth="1"/>
    <col min="4244" max="4244" width="28.42578125" style="1" customWidth="1"/>
    <col min="4245" max="4245" width="5.85546875" style="1" customWidth="1"/>
    <col min="4246" max="4246" width="6.28515625" style="1" customWidth="1"/>
    <col min="4247" max="4247" width="8.7109375" style="1" customWidth="1"/>
    <col min="4248" max="4248" width="9" style="1" customWidth="1"/>
    <col min="4249" max="4251" width="7.28515625" style="1" customWidth="1"/>
    <col min="4252" max="4252" width="5.5703125" style="1" customWidth="1"/>
    <col min="4253" max="4253" width="15.5703125" style="1" customWidth="1"/>
    <col min="4254" max="4254" width="15.42578125" style="1" customWidth="1"/>
    <col min="4255" max="4255" width="14.28515625" style="1" customWidth="1"/>
    <col min="4256" max="4256" width="22.7109375" style="1" customWidth="1"/>
    <col min="4257" max="4498" width="9.140625" style="1"/>
    <col min="4499" max="4499" width="3.140625" style="1" customWidth="1"/>
    <col min="4500" max="4500" width="28.42578125" style="1" customWidth="1"/>
    <col min="4501" max="4501" width="5.85546875" style="1" customWidth="1"/>
    <col min="4502" max="4502" width="6.28515625" style="1" customWidth="1"/>
    <col min="4503" max="4503" width="8.7109375" style="1" customWidth="1"/>
    <col min="4504" max="4504" width="9" style="1" customWidth="1"/>
    <col min="4505" max="4507" width="7.28515625" style="1" customWidth="1"/>
    <col min="4508" max="4508" width="5.5703125" style="1" customWidth="1"/>
    <col min="4509" max="4509" width="15.5703125" style="1" customWidth="1"/>
    <col min="4510" max="4510" width="15.42578125" style="1" customWidth="1"/>
    <col min="4511" max="4511" width="14.28515625" style="1" customWidth="1"/>
    <col min="4512" max="4512" width="22.7109375" style="1" customWidth="1"/>
    <col min="4513" max="4754" width="9.140625" style="1"/>
    <col min="4755" max="4755" width="3.140625" style="1" customWidth="1"/>
    <col min="4756" max="4756" width="28.42578125" style="1" customWidth="1"/>
    <col min="4757" max="4757" width="5.85546875" style="1" customWidth="1"/>
    <col min="4758" max="4758" width="6.28515625" style="1" customWidth="1"/>
    <col min="4759" max="4759" width="8.7109375" style="1" customWidth="1"/>
    <col min="4760" max="4760" width="9" style="1" customWidth="1"/>
    <col min="4761" max="4763" width="7.28515625" style="1" customWidth="1"/>
    <col min="4764" max="4764" width="5.5703125" style="1" customWidth="1"/>
    <col min="4765" max="4765" width="15.5703125" style="1" customWidth="1"/>
    <col min="4766" max="4766" width="15.42578125" style="1" customWidth="1"/>
    <col min="4767" max="4767" width="14.28515625" style="1" customWidth="1"/>
    <col min="4768" max="4768" width="22.7109375" style="1" customWidth="1"/>
    <col min="4769" max="5010" width="9.140625" style="1"/>
    <col min="5011" max="5011" width="3.140625" style="1" customWidth="1"/>
    <col min="5012" max="5012" width="28.42578125" style="1" customWidth="1"/>
    <col min="5013" max="5013" width="5.85546875" style="1" customWidth="1"/>
    <col min="5014" max="5014" width="6.28515625" style="1" customWidth="1"/>
    <col min="5015" max="5015" width="8.7109375" style="1" customWidth="1"/>
    <col min="5016" max="5016" width="9" style="1" customWidth="1"/>
    <col min="5017" max="5019" width="7.28515625" style="1" customWidth="1"/>
    <col min="5020" max="5020" width="5.5703125" style="1" customWidth="1"/>
    <col min="5021" max="5021" width="15.5703125" style="1" customWidth="1"/>
    <col min="5022" max="5022" width="15.42578125" style="1" customWidth="1"/>
    <col min="5023" max="5023" width="14.28515625" style="1" customWidth="1"/>
    <col min="5024" max="5024" width="22.7109375" style="1" customWidth="1"/>
    <col min="5025" max="5266" width="9.140625" style="1"/>
    <col min="5267" max="5267" width="3.140625" style="1" customWidth="1"/>
    <col min="5268" max="5268" width="28.42578125" style="1" customWidth="1"/>
    <col min="5269" max="5269" width="5.85546875" style="1" customWidth="1"/>
    <col min="5270" max="5270" width="6.28515625" style="1" customWidth="1"/>
    <col min="5271" max="5271" width="8.7109375" style="1" customWidth="1"/>
    <col min="5272" max="5272" width="9" style="1" customWidth="1"/>
    <col min="5273" max="5275" width="7.28515625" style="1" customWidth="1"/>
    <col min="5276" max="5276" width="5.5703125" style="1" customWidth="1"/>
    <col min="5277" max="5277" width="15.5703125" style="1" customWidth="1"/>
    <col min="5278" max="5278" width="15.42578125" style="1" customWidth="1"/>
    <col min="5279" max="5279" width="14.28515625" style="1" customWidth="1"/>
    <col min="5280" max="5280" width="22.7109375" style="1" customWidth="1"/>
    <col min="5281" max="5522" width="9.140625" style="1"/>
    <col min="5523" max="5523" width="3.140625" style="1" customWidth="1"/>
    <col min="5524" max="5524" width="28.42578125" style="1" customWidth="1"/>
    <col min="5525" max="5525" width="5.85546875" style="1" customWidth="1"/>
    <col min="5526" max="5526" width="6.28515625" style="1" customWidth="1"/>
    <col min="5527" max="5527" width="8.7109375" style="1" customWidth="1"/>
    <col min="5528" max="5528" width="9" style="1" customWidth="1"/>
    <col min="5529" max="5531" width="7.28515625" style="1" customWidth="1"/>
    <col min="5532" max="5532" width="5.5703125" style="1" customWidth="1"/>
    <col min="5533" max="5533" width="15.5703125" style="1" customWidth="1"/>
    <col min="5534" max="5534" width="15.42578125" style="1" customWidth="1"/>
    <col min="5535" max="5535" width="14.28515625" style="1" customWidth="1"/>
    <col min="5536" max="5536" width="22.7109375" style="1" customWidth="1"/>
    <col min="5537" max="5778" width="9.140625" style="1"/>
    <col min="5779" max="5779" width="3.140625" style="1" customWidth="1"/>
    <col min="5780" max="5780" width="28.42578125" style="1" customWidth="1"/>
    <col min="5781" max="5781" width="5.85546875" style="1" customWidth="1"/>
    <col min="5782" max="5782" width="6.28515625" style="1" customWidth="1"/>
    <col min="5783" max="5783" width="8.7109375" style="1" customWidth="1"/>
    <col min="5784" max="5784" width="9" style="1" customWidth="1"/>
    <col min="5785" max="5787" width="7.28515625" style="1" customWidth="1"/>
    <col min="5788" max="5788" width="5.5703125" style="1" customWidth="1"/>
    <col min="5789" max="5789" width="15.5703125" style="1" customWidth="1"/>
    <col min="5790" max="5790" width="15.42578125" style="1" customWidth="1"/>
    <col min="5791" max="5791" width="14.28515625" style="1" customWidth="1"/>
    <col min="5792" max="5792" width="22.7109375" style="1" customWidth="1"/>
    <col min="5793" max="6034" width="9.140625" style="1"/>
    <col min="6035" max="6035" width="3.140625" style="1" customWidth="1"/>
    <col min="6036" max="6036" width="28.42578125" style="1" customWidth="1"/>
    <col min="6037" max="6037" width="5.85546875" style="1" customWidth="1"/>
    <col min="6038" max="6038" width="6.28515625" style="1" customWidth="1"/>
    <col min="6039" max="6039" width="8.7109375" style="1" customWidth="1"/>
    <col min="6040" max="6040" width="9" style="1" customWidth="1"/>
    <col min="6041" max="6043" width="7.28515625" style="1" customWidth="1"/>
    <col min="6044" max="6044" width="5.5703125" style="1" customWidth="1"/>
    <col min="6045" max="6045" width="15.5703125" style="1" customWidth="1"/>
    <col min="6046" max="6046" width="15.42578125" style="1" customWidth="1"/>
    <col min="6047" max="6047" width="14.28515625" style="1" customWidth="1"/>
    <col min="6048" max="6048" width="22.7109375" style="1" customWidth="1"/>
    <col min="6049" max="6290" width="9.140625" style="1"/>
    <col min="6291" max="6291" width="3.140625" style="1" customWidth="1"/>
    <col min="6292" max="6292" width="28.42578125" style="1" customWidth="1"/>
    <col min="6293" max="6293" width="5.85546875" style="1" customWidth="1"/>
    <col min="6294" max="6294" width="6.28515625" style="1" customWidth="1"/>
    <col min="6295" max="6295" width="8.7109375" style="1" customWidth="1"/>
    <col min="6296" max="6296" width="9" style="1" customWidth="1"/>
    <col min="6297" max="6299" width="7.28515625" style="1" customWidth="1"/>
    <col min="6300" max="6300" width="5.5703125" style="1" customWidth="1"/>
    <col min="6301" max="6301" width="15.5703125" style="1" customWidth="1"/>
    <col min="6302" max="6302" width="15.42578125" style="1" customWidth="1"/>
    <col min="6303" max="6303" width="14.28515625" style="1" customWidth="1"/>
    <col min="6304" max="6304" width="22.7109375" style="1" customWidth="1"/>
    <col min="6305" max="6546" width="9.140625" style="1"/>
    <col min="6547" max="6547" width="3.140625" style="1" customWidth="1"/>
    <col min="6548" max="6548" width="28.42578125" style="1" customWidth="1"/>
    <col min="6549" max="6549" width="5.85546875" style="1" customWidth="1"/>
    <col min="6550" max="6550" width="6.28515625" style="1" customWidth="1"/>
    <col min="6551" max="6551" width="8.7109375" style="1" customWidth="1"/>
    <col min="6552" max="6552" width="9" style="1" customWidth="1"/>
    <col min="6553" max="6555" width="7.28515625" style="1" customWidth="1"/>
    <col min="6556" max="6556" width="5.5703125" style="1" customWidth="1"/>
    <col min="6557" max="6557" width="15.5703125" style="1" customWidth="1"/>
    <col min="6558" max="6558" width="15.42578125" style="1" customWidth="1"/>
    <col min="6559" max="6559" width="14.28515625" style="1" customWidth="1"/>
    <col min="6560" max="6560" width="22.7109375" style="1" customWidth="1"/>
    <col min="6561" max="6802" width="9.140625" style="1"/>
    <col min="6803" max="6803" width="3.140625" style="1" customWidth="1"/>
    <col min="6804" max="6804" width="28.42578125" style="1" customWidth="1"/>
    <col min="6805" max="6805" width="5.85546875" style="1" customWidth="1"/>
    <col min="6806" max="6806" width="6.28515625" style="1" customWidth="1"/>
    <col min="6807" max="6807" width="8.7109375" style="1" customWidth="1"/>
    <col min="6808" max="6808" width="9" style="1" customWidth="1"/>
    <col min="6809" max="6811" width="7.28515625" style="1" customWidth="1"/>
    <col min="6812" max="6812" width="5.5703125" style="1" customWidth="1"/>
    <col min="6813" max="6813" width="15.5703125" style="1" customWidth="1"/>
    <col min="6814" max="6814" width="15.42578125" style="1" customWidth="1"/>
    <col min="6815" max="6815" width="14.28515625" style="1" customWidth="1"/>
    <col min="6816" max="6816" width="22.7109375" style="1" customWidth="1"/>
    <col min="6817" max="7058" width="9.140625" style="1"/>
    <col min="7059" max="7059" width="3.140625" style="1" customWidth="1"/>
    <col min="7060" max="7060" width="28.42578125" style="1" customWidth="1"/>
    <col min="7061" max="7061" width="5.85546875" style="1" customWidth="1"/>
    <col min="7062" max="7062" width="6.28515625" style="1" customWidth="1"/>
    <col min="7063" max="7063" width="8.7109375" style="1" customWidth="1"/>
    <col min="7064" max="7064" width="9" style="1" customWidth="1"/>
    <col min="7065" max="7067" width="7.28515625" style="1" customWidth="1"/>
    <col min="7068" max="7068" width="5.5703125" style="1" customWidth="1"/>
    <col min="7069" max="7069" width="15.5703125" style="1" customWidth="1"/>
    <col min="7070" max="7070" width="15.42578125" style="1" customWidth="1"/>
    <col min="7071" max="7071" width="14.28515625" style="1" customWidth="1"/>
    <col min="7072" max="7072" width="22.7109375" style="1" customWidth="1"/>
    <col min="7073" max="7314" width="9.140625" style="1"/>
    <col min="7315" max="7315" width="3.140625" style="1" customWidth="1"/>
    <col min="7316" max="7316" width="28.42578125" style="1" customWidth="1"/>
    <col min="7317" max="7317" width="5.85546875" style="1" customWidth="1"/>
    <col min="7318" max="7318" width="6.28515625" style="1" customWidth="1"/>
    <col min="7319" max="7319" width="8.7109375" style="1" customWidth="1"/>
    <col min="7320" max="7320" width="9" style="1" customWidth="1"/>
    <col min="7321" max="7323" width="7.28515625" style="1" customWidth="1"/>
    <col min="7324" max="7324" width="5.5703125" style="1" customWidth="1"/>
    <col min="7325" max="7325" width="15.5703125" style="1" customWidth="1"/>
    <col min="7326" max="7326" width="15.42578125" style="1" customWidth="1"/>
    <col min="7327" max="7327" width="14.28515625" style="1" customWidth="1"/>
    <col min="7328" max="7328" width="22.7109375" style="1" customWidth="1"/>
    <col min="7329" max="7570" width="9.140625" style="1"/>
    <col min="7571" max="7571" width="3.140625" style="1" customWidth="1"/>
    <col min="7572" max="7572" width="28.42578125" style="1" customWidth="1"/>
    <col min="7573" max="7573" width="5.85546875" style="1" customWidth="1"/>
    <col min="7574" max="7574" width="6.28515625" style="1" customWidth="1"/>
    <col min="7575" max="7575" width="8.7109375" style="1" customWidth="1"/>
    <col min="7576" max="7576" width="9" style="1" customWidth="1"/>
    <col min="7577" max="7579" width="7.28515625" style="1" customWidth="1"/>
    <col min="7580" max="7580" width="5.5703125" style="1" customWidth="1"/>
    <col min="7581" max="7581" width="15.5703125" style="1" customWidth="1"/>
    <col min="7582" max="7582" width="15.42578125" style="1" customWidth="1"/>
    <col min="7583" max="7583" width="14.28515625" style="1" customWidth="1"/>
    <col min="7584" max="7584" width="22.7109375" style="1" customWidth="1"/>
    <col min="7585" max="7826" width="9.140625" style="1"/>
    <col min="7827" max="7827" width="3.140625" style="1" customWidth="1"/>
    <col min="7828" max="7828" width="28.42578125" style="1" customWidth="1"/>
    <col min="7829" max="7829" width="5.85546875" style="1" customWidth="1"/>
    <col min="7830" max="7830" width="6.28515625" style="1" customWidth="1"/>
    <col min="7831" max="7831" width="8.7109375" style="1" customWidth="1"/>
    <col min="7832" max="7832" width="9" style="1" customWidth="1"/>
    <col min="7833" max="7835" width="7.28515625" style="1" customWidth="1"/>
    <col min="7836" max="7836" width="5.5703125" style="1" customWidth="1"/>
    <col min="7837" max="7837" width="15.5703125" style="1" customWidth="1"/>
    <col min="7838" max="7838" width="15.42578125" style="1" customWidth="1"/>
    <col min="7839" max="7839" width="14.28515625" style="1" customWidth="1"/>
    <col min="7840" max="7840" width="22.7109375" style="1" customWidth="1"/>
    <col min="7841" max="8082" width="9.140625" style="1"/>
    <col min="8083" max="8083" width="3.140625" style="1" customWidth="1"/>
    <col min="8084" max="8084" width="28.42578125" style="1" customWidth="1"/>
    <col min="8085" max="8085" width="5.85546875" style="1" customWidth="1"/>
    <col min="8086" max="8086" width="6.28515625" style="1" customWidth="1"/>
    <col min="8087" max="8087" width="8.7109375" style="1" customWidth="1"/>
    <col min="8088" max="8088" width="9" style="1" customWidth="1"/>
    <col min="8089" max="8091" width="7.28515625" style="1" customWidth="1"/>
    <col min="8092" max="8092" width="5.5703125" style="1" customWidth="1"/>
    <col min="8093" max="8093" width="15.5703125" style="1" customWidth="1"/>
    <col min="8094" max="8094" width="15.42578125" style="1" customWidth="1"/>
    <col min="8095" max="8095" width="14.28515625" style="1" customWidth="1"/>
    <col min="8096" max="8096" width="22.7109375" style="1" customWidth="1"/>
    <col min="8097" max="8338" width="9.140625" style="1"/>
    <col min="8339" max="8339" width="3.140625" style="1" customWidth="1"/>
    <col min="8340" max="8340" width="28.42578125" style="1" customWidth="1"/>
    <col min="8341" max="8341" width="5.85546875" style="1" customWidth="1"/>
    <col min="8342" max="8342" width="6.28515625" style="1" customWidth="1"/>
    <col min="8343" max="8343" width="8.7109375" style="1" customWidth="1"/>
    <col min="8344" max="8344" width="9" style="1" customWidth="1"/>
    <col min="8345" max="8347" width="7.28515625" style="1" customWidth="1"/>
    <col min="8348" max="8348" width="5.5703125" style="1" customWidth="1"/>
    <col min="8349" max="8349" width="15.5703125" style="1" customWidth="1"/>
    <col min="8350" max="8350" width="15.42578125" style="1" customWidth="1"/>
    <col min="8351" max="8351" width="14.28515625" style="1" customWidth="1"/>
    <col min="8352" max="8352" width="22.7109375" style="1" customWidth="1"/>
    <col min="8353" max="8594" width="9.140625" style="1"/>
    <col min="8595" max="8595" width="3.140625" style="1" customWidth="1"/>
    <col min="8596" max="8596" width="28.42578125" style="1" customWidth="1"/>
    <col min="8597" max="8597" width="5.85546875" style="1" customWidth="1"/>
    <col min="8598" max="8598" width="6.28515625" style="1" customWidth="1"/>
    <col min="8599" max="8599" width="8.7109375" style="1" customWidth="1"/>
    <col min="8600" max="8600" width="9" style="1" customWidth="1"/>
    <col min="8601" max="8603" width="7.28515625" style="1" customWidth="1"/>
    <col min="8604" max="8604" width="5.5703125" style="1" customWidth="1"/>
    <col min="8605" max="8605" width="15.5703125" style="1" customWidth="1"/>
    <col min="8606" max="8606" width="15.42578125" style="1" customWidth="1"/>
    <col min="8607" max="8607" width="14.28515625" style="1" customWidth="1"/>
    <col min="8608" max="8608" width="22.7109375" style="1" customWidth="1"/>
    <col min="8609" max="8850" width="9.140625" style="1"/>
    <col min="8851" max="8851" width="3.140625" style="1" customWidth="1"/>
    <col min="8852" max="8852" width="28.42578125" style="1" customWidth="1"/>
    <col min="8853" max="8853" width="5.85546875" style="1" customWidth="1"/>
    <col min="8854" max="8854" width="6.28515625" style="1" customWidth="1"/>
    <col min="8855" max="8855" width="8.7109375" style="1" customWidth="1"/>
    <col min="8856" max="8856" width="9" style="1" customWidth="1"/>
    <col min="8857" max="8859" width="7.28515625" style="1" customWidth="1"/>
    <col min="8860" max="8860" width="5.5703125" style="1" customWidth="1"/>
    <col min="8861" max="8861" width="15.5703125" style="1" customWidth="1"/>
    <col min="8862" max="8862" width="15.42578125" style="1" customWidth="1"/>
    <col min="8863" max="8863" width="14.28515625" style="1" customWidth="1"/>
    <col min="8864" max="8864" width="22.7109375" style="1" customWidth="1"/>
    <col min="8865" max="9106" width="9.140625" style="1"/>
    <col min="9107" max="9107" width="3.140625" style="1" customWidth="1"/>
    <col min="9108" max="9108" width="28.42578125" style="1" customWidth="1"/>
    <col min="9109" max="9109" width="5.85546875" style="1" customWidth="1"/>
    <col min="9110" max="9110" width="6.28515625" style="1" customWidth="1"/>
    <col min="9111" max="9111" width="8.7109375" style="1" customWidth="1"/>
    <col min="9112" max="9112" width="9" style="1" customWidth="1"/>
    <col min="9113" max="9115" width="7.28515625" style="1" customWidth="1"/>
    <col min="9116" max="9116" width="5.5703125" style="1" customWidth="1"/>
    <col min="9117" max="9117" width="15.5703125" style="1" customWidth="1"/>
    <col min="9118" max="9118" width="15.42578125" style="1" customWidth="1"/>
    <col min="9119" max="9119" width="14.28515625" style="1" customWidth="1"/>
    <col min="9120" max="9120" width="22.7109375" style="1" customWidth="1"/>
    <col min="9121" max="9362" width="9.140625" style="1"/>
    <col min="9363" max="9363" width="3.140625" style="1" customWidth="1"/>
    <col min="9364" max="9364" width="28.42578125" style="1" customWidth="1"/>
    <col min="9365" max="9365" width="5.85546875" style="1" customWidth="1"/>
    <col min="9366" max="9366" width="6.28515625" style="1" customWidth="1"/>
    <col min="9367" max="9367" width="8.7109375" style="1" customWidth="1"/>
    <col min="9368" max="9368" width="9" style="1" customWidth="1"/>
    <col min="9369" max="9371" width="7.28515625" style="1" customWidth="1"/>
    <col min="9372" max="9372" width="5.5703125" style="1" customWidth="1"/>
    <col min="9373" max="9373" width="15.5703125" style="1" customWidth="1"/>
    <col min="9374" max="9374" width="15.42578125" style="1" customWidth="1"/>
    <col min="9375" max="9375" width="14.28515625" style="1" customWidth="1"/>
    <col min="9376" max="9376" width="22.7109375" style="1" customWidth="1"/>
    <col min="9377" max="9618" width="9.140625" style="1"/>
    <col min="9619" max="9619" width="3.140625" style="1" customWidth="1"/>
    <col min="9620" max="9620" width="28.42578125" style="1" customWidth="1"/>
    <col min="9621" max="9621" width="5.85546875" style="1" customWidth="1"/>
    <col min="9622" max="9622" width="6.28515625" style="1" customWidth="1"/>
    <col min="9623" max="9623" width="8.7109375" style="1" customWidth="1"/>
    <col min="9624" max="9624" width="9" style="1" customWidth="1"/>
    <col min="9625" max="9627" width="7.28515625" style="1" customWidth="1"/>
    <col min="9628" max="9628" width="5.5703125" style="1" customWidth="1"/>
    <col min="9629" max="9629" width="15.5703125" style="1" customWidth="1"/>
    <col min="9630" max="9630" width="15.42578125" style="1" customWidth="1"/>
    <col min="9631" max="9631" width="14.28515625" style="1" customWidth="1"/>
    <col min="9632" max="9632" width="22.7109375" style="1" customWidth="1"/>
    <col min="9633" max="9874" width="9.140625" style="1"/>
    <col min="9875" max="9875" width="3.140625" style="1" customWidth="1"/>
    <col min="9876" max="9876" width="28.42578125" style="1" customWidth="1"/>
    <col min="9877" max="9877" width="5.85546875" style="1" customWidth="1"/>
    <col min="9878" max="9878" width="6.28515625" style="1" customWidth="1"/>
    <col min="9879" max="9879" width="8.7109375" style="1" customWidth="1"/>
    <col min="9880" max="9880" width="9" style="1" customWidth="1"/>
    <col min="9881" max="9883" width="7.28515625" style="1" customWidth="1"/>
    <col min="9884" max="9884" width="5.5703125" style="1" customWidth="1"/>
    <col min="9885" max="9885" width="15.5703125" style="1" customWidth="1"/>
    <col min="9886" max="9886" width="15.42578125" style="1" customWidth="1"/>
    <col min="9887" max="9887" width="14.28515625" style="1" customWidth="1"/>
    <col min="9888" max="9888" width="22.7109375" style="1" customWidth="1"/>
    <col min="9889" max="10130" width="9.140625" style="1"/>
    <col min="10131" max="10131" width="3.140625" style="1" customWidth="1"/>
    <col min="10132" max="10132" width="28.42578125" style="1" customWidth="1"/>
    <col min="10133" max="10133" width="5.85546875" style="1" customWidth="1"/>
    <col min="10134" max="10134" width="6.28515625" style="1" customWidth="1"/>
    <col min="10135" max="10135" width="8.7109375" style="1" customWidth="1"/>
    <col min="10136" max="10136" width="9" style="1" customWidth="1"/>
    <col min="10137" max="10139" width="7.28515625" style="1" customWidth="1"/>
    <col min="10140" max="10140" width="5.5703125" style="1" customWidth="1"/>
    <col min="10141" max="10141" width="15.5703125" style="1" customWidth="1"/>
    <col min="10142" max="10142" width="15.42578125" style="1" customWidth="1"/>
    <col min="10143" max="10143" width="14.28515625" style="1" customWidth="1"/>
    <col min="10144" max="10144" width="22.7109375" style="1" customWidth="1"/>
    <col min="10145" max="10386" width="9.140625" style="1"/>
    <col min="10387" max="10387" width="3.140625" style="1" customWidth="1"/>
    <col min="10388" max="10388" width="28.42578125" style="1" customWidth="1"/>
    <col min="10389" max="10389" width="5.85546875" style="1" customWidth="1"/>
    <col min="10390" max="10390" width="6.28515625" style="1" customWidth="1"/>
    <col min="10391" max="10391" width="8.7109375" style="1" customWidth="1"/>
    <col min="10392" max="10392" width="9" style="1" customWidth="1"/>
    <col min="10393" max="10395" width="7.28515625" style="1" customWidth="1"/>
    <col min="10396" max="10396" width="5.5703125" style="1" customWidth="1"/>
    <col min="10397" max="10397" width="15.5703125" style="1" customWidth="1"/>
    <col min="10398" max="10398" width="15.42578125" style="1" customWidth="1"/>
    <col min="10399" max="10399" width="14.28515625" style="1" customWidth="1"/>
    <col min="10400" max="10400" width="22.7109375" style="1" customWidth="1"/>
    <col min="10401" max="10642" width="9.140625" style="1"/>
    <col min="10643" max="10643" width="3.140625" style="1" customWidth="1"/>
    <col min="10644" max="10644" width="28.42578125" style="1" customWidth="1"/>
    <col min="10645" max="10645" width="5.85546875" style="1" customWidth="1"/>
    <col min="10646" max="10646" width="6.28515625" style="1" customWidth="1"/>
    <col min="10647" max="10647" width="8.7109375" style="1" customWidth="1"/>
    <col min="10648" max="10648" width="9" style="1" customWidth="1"/>
    <col min="10649" max="10651" width="7.28515625" style="1" customWidth="1"/>
    <col min="10652" max="10652" width="5.5703125" style="1" customWidth="1"/>
    <col min="10653" max="10653" width="15.5703125" style="1" customWidth="1"/>
    <col min="10654" max="10654" width="15.42578125" style="1" customWidth="1"/>
    <col min="10655" max="10655" width="14.28515625" style="1" customWidth="1"/>
    <col min="10656" max="10656" width="22.7109375" style="1" customWidth="1"/>
    <col min="10657" max="10898" width="9.140625" style="1"/>
    <col min="10899" max="10899" width="3.140625" style="1" customWidth="1"/>
    <col min="10900" max="10900" width="28.42578125" style="1" customWidth="1"/>
    <col min="10901" max="10901" width="5.85546875" style="1" customWidth="1"/>
    <col min="10902" max="10902" width="6.28515625" style="1" customWidth="1"/>
    <col min="10903" max="10903" width="8.7109375" style="1" customWidth="1"/>
    <col min="10904" max="10904" width="9" style="1" customWidth="1"/>
    <col min="10905" max="10907" width="7.28515625" style="1" customWidth="1"/>
    <col min="10908" max="10908" width="5.5703125" style="1" customWidth="1"/>
    <col min="10909" max="10909" width="15.5703125" style="1" customWidth="1"/>
    <col min="10910" max="10910" width="15.42578125" style="1" customWidth="1"/>
    <col min="10911" max="10911" width="14.28515625" style="1" customWidth="1"/>
    <col min="10912" max="10912" width="22.7109375" style="1" customWidth="1"/>
    <col min="10913" max="11154" width="9.140625" style="1"/>
    <col min="11155" max="11155" width="3.140625" style="1" customWidth="1"/>
    <col min="11156" max="11156" width="28.42578125" style="1" customWidth="1"/>
    <col min="11157" max="11157" width="5.85546875" style="1" customWidth="1"/>
    <col min="11158" max="11158" width="6.28515625" style="1" customWidth="1"/>
    <col min="11159" max="11159" width="8.7109375" style="1" customWidth="1"/>
    <col min="11160" max="11160" width="9" style="1" customWidth="1"/>
    <col min="11161" max="11163" width="7.28515625" style="1" customWidth="1"/>
    <col min="11164" max="11164" width="5.5703125" style="1" customWidth="1"/>
    <col min="11165" max="11165" width="15.5703125" style="1" customWidth="1"/>
    <col min="11166" max="11166" width="15.42578125" style="1" customWidth="1"/>
    <col min="11167" max="11167" width="14.28515625" style="1" customWidth="1"/>
    <col min="11168" max="11168" width="22.7109375" style="1" customWidth="1"/>
    <col min="11169" max="11410" width="9.140625" style="1"/>
    <col min="11411" max="11411" width="3.140625" style="1" customWidth="1"/>
    <col min="11412" max="11412" width="28.42578125" style="1" customWidth="1"/>
    <col min="11413" max="11413" width="5.85546875" style="1" customWidth="1"/>
    <col min="11414" max="11414" width="6.28515625" style="1" customWidth="1"/>
    <col min="11415" max="11415" width="8.7109375" style="1" customWidth="1"/>
    <col min="11416" max="11416" width="9" style="1" customWidth="1"/>
    <col min="11417" max="11419" width="7.28515625" style="1" customWidth="1"/>
    <col min="11420" max="11420" width="5.5703125" style="1" customWidth="1"/>
    <col min="11421" max="11421" width="15.5703125" style="1" customWidth="1"/>
    <col min="11422" max="11422" width="15.42578125" style="1" customWidth="1"/>
    <col min="11423" max="11423" width="14.28515625" style="1" customWidth="1"/>
    <col min="11424" max="11424" width="22.7109375" style="1" customWidth="1"/>
    <col min="11425" max="11666" width="9.140625" style="1"/>
    <col min="11667" max="11667" width="3.140625" style="1" customWidth="1"/>
    <col min="11668" max="11668" width="28.42578125" style="1" customWidth="1"/>
    <col min="11669" max="11669" width="5.85546875" style="1" customWidth="1"/>
    <col min="11670" max="11670" width="6.28515625" style="1" customWidth="1"/>
    <col min="11671" max="11671" width="8.7109375" style="1" customWidth="1"/>
    <col min="11672" max="11672" width="9" style="1" customWidth="1"/>
    <col min="11673" max="11675" width="7.28515625" style="1" customWidth="1"/>
    <col min="11676" max="11676" width="5.5703125" style="1" customWidth="1"/>
    <col min="11677" max="11677" width="15.5703125" style="1" customWidth="1"/>
    <col min="11678" max="11678" width="15.42578125" style="1" customWidth="1"/>
    <col min="11679" max="11679" width="14.28515625" style="1" customWidth="1"/>
    <col min="11680" max="11680" width="22.7109375" style="1" customWidth="1"/>
    <col min="11681" max="11922" width="9.140625" style="1"/>
    <col min="11923" max="11923" width="3.140625" style="1" customWidth="1"/>
    <col min="11924" max="11924" width="28.42578125" style="1" customWidth="1"/>
    <col min="11925" max="11925" width="5.85546875" style="1" customWidth="1"/>
    <col min="11926" max="11926" width="6.28515625" style="1" customWidth="1"/>
    <col min="11927" max="11927" width="8.7109375" style="1" customWidth="1"/>
    <col min="11928" max="11928" width="9" style="1" customWidth="1"/>
    <col min="11929" max="11931" width="7.28515625" style="1" customWidth="1"/>
    <col min="11932" max="11932" width="5.5703125" style="1" customWidth="1"/>
    <col min="11933" max="11933" width="15.5703125" style="1" customWidth="1"/>
    <col min="11934" max="11934" width="15.42578125" style="1" customWidth="1"/>
    <col min="11935" max="11935" width="14.28515625" style="1" customWidth="1"/>
    <col min="11936" max="11936" width="22.7109375" style="1" customWidth="1"/>
    <col min="11937" max="12178" width="9.140625" style="1"/>
    <col min="12179" max="12179" width="3.140625" style="1" customWidth="1"/>
    <col min="12180" max="12180" width="28.42578125" style="1" customWidth="1"/>
    <col min="12181" max="12181" width="5.85546875" style="1" customWidth="1"/>
    <col min="12182" max="12182" width="6.28515625" style="1" customWidth="1"/>
    <col min="12183" max="12183" width="8.7109375" style="1" customWidth="1"/>
    <col min="12184" max="12184" width="9" style="1" customWidth="1"/>
    <col min="12185" max="12187" width="7.28515625" style="1" customWidth="1"/>
    <col min="12188" max="12188" width="5.5703125" style="1" customWidth="1"/>
    <col min="12189" max="12189" width="15.5703125" style="1" customWidth="1"/>
    <col min="12190" max="12190" width="15.42578125" style="1" customWidth="1"/>
    <col min="12191" max="12191" width="14.28515625" style="1" customWidth="1"/>
    <col min="12192" max="12192" width="22.7109375" style="1" customWidth="1"/>
    <col min="12193" max="12434" width="9.140625" style="1"/>
    <col min="12435" max="12435" width="3.140625" style="1" customWidth="1"/>
    <col min="12436" max="12436" width="28.42578125" style="1" customWidth="1"/>
    <col min="12437" max="12437" width="5.85546875" style="1" customWidth="1"/>
    <col min="12438" max="12438" width="6.28515625" style="1" customWidth="1"/>
    <col min="12439" max="12439" width="8.7109375" style="1" customWidth="1"/>
    <col min="12440" max="12440" width="9" style="1" customWidth="1"/>
    <col min="12441" max="12443" width="7.28515625" style="1" customWidth="1"/>
    <col min="12444" max="12444" width="5.5703125" style="1" customWidth="1"/>
    <col min="12445" max="12445" width="15.5703125" style="1" customWidth="1"/>
    <col min="12446" max="12446" width="15.42578125" style="1" customWidth="1"/>
    <col min="12447" max="12447" width="14.28515625" style="1" customWidth="1"/>
    <col min="12448" max="12448" width="22.7109375" style="1" customWidth="1"/>
    <col min="12449" max="12690" width="9.140625" style="1"/>
    <col min="12691" max="12691" width="3.140625" style="1" customWidth="1"/>
    <col min="12692" max="12692" width="28.42578125" style="1" customWidth="1"/>
    <col min="12693" max="12693" width="5.85546875" style="1" customWidth="1"/>
    <col min="12694" max="12694" width="6.28515625" style="1" customWidth="1"/>
    <col min="12695" max="12695" width="8.7109375" style="1" customWidth="1"/>
    <col min="12696" max="12696" width="9" style="1" customWidth="1"/>
    <col min="12697" max="12699" width="7.28515625" style="1" customWidth="1"/>
    <col min="12700" max="12700" width="5.5703125" style="1" customWidth="1"/>
    <col min="12701" max="12701" width="15.5703125" style="1" customWidth="1"/>
    <col min="12702" max="12702" width="15.42578125" style="1" customWidth="1"/>
    <col min="12703" max="12703" width="14.28515625" style="1" customWidth="1"/>
    <col min="12704" max="12704" width="22.7109375" style="1" customWidth="1"/>
    <col min="12705" max="12946" width="9.140625" style="1"/>
    <col min="12947" max="12947" width="3.140625" style="1" customWidth="1"/>
    <col min="12948" max="12948" width="28.42578125" style="1" customWidth="1"/>
    <col min="12949" max="12949" width="5.85546875" style="1" customWidth="1"/>
    <col min="12950" max="12950" width="6.28515625" style="1" customWidth="1"/>
    <col min="12951" max="12951" width="8.7109375" style="1" customWidth="1"/>
    <col min="12952" max="12952" width="9" style="1" customWidth="1"/>
    <col min="12953" max="12955" width="7.28515625" style="1" customWidth="1"/>
    <col min="12956" max="12956" width="5.5703125" style="1" customWidth="1"/>
    <col min="12957" max="12957" width="15.5703125" style="1" customWidth="1"/>
    <col min="12958" max="12958" width="15.42578125" style="1" customWidth="1"/>
    <col min="12959" max="12959" width="14.28515625" style="1" customWidth="1"/>
    <col min="12960" max="12960" width="22.7109375" style="1" customWidth="1"/>
    <col min="12961" max="13202" width="9.140625" style="1"/>
    <col min="13203" max="13203" width="3.140625" style="1" customWidth="1"/>
    <col min="13204" max="13204" width="28.42578125" style="1" customWidth="1"/>
    <col min="13205" max="13205" width="5.85546875" style="1" customWidth="1"/>
    <col min="13206" max="13206" width="6.28515625" style="1" customWidth="1"/>
    <col min="13207" max="13207" width="8.7109375" style="1" customWidth="1"/>
    <col min="13208" max="13208" width="9" style="1" customWidth="1"/>
    <col min="13209" max="13211" width="7.28515625" style="1" customWidth="1"/>
    <col min="13212" max="13212" width="5.5703125" style="1" customWidth="1"/>
    <col min="13213" max="13213" width="15.5703125" style="1" customWidth="1"/>
    <col min="13214" max="13214" width="15.42578125" style="1" customWidth="1"/>
    <col min="13215" max="13215" width="14.28515625" style="1" customWidth="1"/>
    <col min="13216" max="13216" width="22.7109375" style="1" customWidth="1"/>
    <col min="13217" max="13458" width="9.140625" style="1"/>
    <col min="13459" max="13459" width="3.140625" style="1" customWidth="1"/>
    <col min="13460" max="13460" width="28.42578125" style="1" customWidth="1"/>
    <col min="13461" max="13461" width="5.85546875" style="1" customWidth="1"/>
    <col min="13462" max="13462" width="6.28515625" style="1" customWidth="1"/>
    <col min="13463" max="13463" width="8.7109375" style="1" customWidth="1"/>
    <col min="13464" max="13464" width="9" style="1" customWidth="1"/>
    <col min="13465" max="13467" width="7.28515625" style="1" customWidth="1"/>
    <col min="13468" max="13468" width="5.5703125" style="1" customWidth="1"/>
    <col min="13469" max="13469" width="15.5703125" style="1" customWidth="1"/>
    <col min="13470" max="13470" width="15.42578125" style="1" customWidth="1"/>
    <col min="13471" max="13471" width="14.28515625" style="1" customWidth="1"/>
    <col min="13472" max="13472" width="22.7109375" style="1" customWidth="1"/>
    <col min="13473" max="13714" width="9.140625" style="1"/>
    <col min="13715" max="13715" width="3.140625" style="1" customWidth="1"/>
    <col min="13716" max="13716" width="28.42578125" style="1" customWidth="1"/>
    <col min="13717" max="13717" width="5.85546875" style="1" customWidth="1"/>
    <col min="13718" max="13718" width="6.28515625" style="1" customWidth="1"/>
    <col min="13719" max="13719" width="8.7109375" style="1" customWidth="1"/>
    <col min="13720" max="13720" width="9" style="1" customWidth="1"/>
    <col min="13721" max="13723" width="7.28515625" style="1" customWidth="1"/>
    <col min="13724" max="13724" width="5.5703125" style="1" customWidth="1"/>
    <col min="13725" max="13725" width="15.5703125" style="1" customWidth="1"/>
    <col min="13726" max="13726" width="15.42578125" style="1" customWidth="1"/>
    <col min="13727" max="13727" width="14.28515625" style="1" customWidth="1"/>
    <col min="13728" max="13728" width="22.7109375" style="1" customWidth="1"/>
    <col min="13729" max="13970" width="9.140625" style="1"/>
    <col min="13971" max="13971" width="3.140625" style="1" customWidth="1"/>
    <col min="13972" max="13972" width="28.42578125" style="1" customWidth="1"/>
    <col min="13973" max="13973" width="5.85546875" style="1" customWidth="1"/>
    <col min="13974" max="13974" width="6.28515625" style="1" customWidth="1"/>
    <col min="13975" max="13975" width="8.7109375" style="1" customWidth="1"/>
    <col min="13976" max="13976" width="9" style="1" customWidth="1"/>
    <col min="13977" max="13979" width="7.28515625" style="1" customWidth="1"/>
    <col min="13980" max="13980" width="5.5703125" style="1" customWidth="1"/>
    <col min="13981" max="13981" width="15.5703125" style="1" customWidth="1"/>
    <col min="13982" max="13982" width="15.42578125" style="1" customWidth="1"/>
    <col min="13983" max="13983" width="14.28515625" style="1" customWidth="1"/>
    <col min="13984" max="13984" width="22.7109375" style="1" customWidth="1"/>
    <col min="13985" max="14226" width="9.140625" style="1"/>
    <col min="14227" max="14227" width="3.140625" style="1" customWidth="1"/>
    <col min="14228" max="14228" width="28.42578125" style="1" customWidth="1"/>
    <col min="14229" max="14229" width="5.85546875" style="1" customWidth="1"/>
    <col min="14230" max="14230" width="6.28515625" style="1" customWidth="1"/>
    <col min="14231" max="14231" width="8.7109375" style="1" customWidth="1"/>
    <col min="14232" max="14232" width="9" style="1" customWidth="1"/>
    <col min="14233" max="14235" width="7.28515625" style="1" customWidth="1"/>
    <col min="14236" max="14236" width="5.5703125" style="1" customWidth="1"/>
    <col min="14237" max="14237" width="15.5703125" style="1" customWidth="1"/>
    <col min="14238" max="14238" width="15.42578125" style="1" customWidth="1"/>
    <col min="14239" max="14239" width="14.28515625" style="1" customWidth="1"/>
    <col min="14240" max="14240" width="22.7109375" style="1" customWidth="1"/>
    <col min="14241" max="14482" width="9.140625" style="1"/>
    <col min="14483" max="14483" width="3.140625" style="1" customWidth="1"/>
    <col min="14484" max="14484" width="28.42578125" style="1" customWidth="1"/>
    <col min="14485" max="14485" width="5.85546875" style="1" customWidth="1"/>
    <col min="14486" max="14486" width="6.28515625" style="1" customWidth="1"/>
    <col min="14487" max="14487" width="8.7109375" style="1" customWidth="1"/>
    <col min="14488" max="14488" width="9" style="1" customWidth="1"/>
    <col min="14489" max="14491" width="7.28515625" style="1" customWidth="1"/>
    <col min="14492" max="14492" width="5.5703125" style="1" customWidth="1"/>
    <col min="14493" max="14493" width="15.5703125" style="1" customWidth="1"/>
    <col min="14494" max="14494" width="15.42578125" style="1" customWidth="1"/>
    <col min="14495" max="14495" width="14.28515625" style="1" customWidth="1"/>
    <col min="14496" max="14496" width="22.7109375" style="1" customWidth="1"/>
    <col min="14497" max="14738" width="9.140625" style="1"/>
    <col min="14739" max="14739" width="3.140625" style="1" customWidth="1"/>
    <col min="14740" max="14740" width="28.42578125" style="1" customWidth="1"/>
    <col min="14741" max="14741" width="5.85546875" style="1" customWidth="1"/>
    <col min="14742" max="14742" width="6.28515625" style="1" customWidth="1"/>
    <col min="14743" max="14743" width="8.7109375" style="1" customWidth="1"/>
    <col min="14744" max="14744" width="9" style="1" customWidth="1"/>
    <col min="14745" max="14747" width="7.28515625" style="1" customWidth="1"/>
    <col min="14748" max="14748" width="5.5703125" style="1" customWidth="1"/>
    <col min="14749" max="14749" width="15.5703125" style="1" customWidth="1"/>
    <col min="14750" max="14750" width="15.42578125" style="1" customWidth="1"/>
    <col min="14751" max="14751" width="14.28515625" style="1" customWidth="1"/>
    <col min="14752" max="14752" width="22.7109375" style="1" customWidth="1"/>
    <col min="14753" max="14994" width="9.140625" style="1"/>
    <col min="14995" max="14995" width="3.140625" style="1" customWidth="1"/>
    <col min="14996" max="14996" width="28.42578125" style="1" customWidth="1"/>
    <col min="14997" max="14997" width="5.85546875" style="1" customWidth="1"/>
    <col min="14998" max="14998" width="6.28515625" style="1" customWidth="1"/>
    <col min="14999" max="14999" width="8.7109375" style="1" customWidth="1"/>
    <col min="15000" max="15000" width="9" style="1" customWidth="1"/>
    <col min="15001" max="15003" width="7.28515625" style="1" customWidth="1"/>
    <col min="15004" max="15004" width="5.5703125" style="1" customWidth="1"/>
    <col min="15005" max="15005" width="15.5703125" style="1" customWidth="1"/>
    <col min="15006" max="15006" width="15.42578125" style="1" customWidth="1"/>
    <col min="15007" max="15007" width="14.28515625" style="1" customWidth="1"/>
    <col min="15008" max="15008" width="22.7109375" style="1" customWidth="1"/>
    <col min="15009" max="15250" width="9.140625" style="1"/>
    <col min="15251" max="15251" width="3.140625" style="1" customWidth="1"/>
    <col min="15252" max="15252" width="28.42578125" style="1" customWidth="1"/>
    <col min="15253" max="15253" width="5.85546875" style="1" customWidth="1"/>
    <col min="15254" max="15254" width="6.28515625" style="1" customWidth="1"/>
    <col min="15255" max="15255" width="8.7109375" style="1" customWidth="1"/>
    <col min="15256" max="15256" width="9" style="1" customWidth="1"/>
    <col min="15257" max="15259" width="7.28515625" style="1" customWidth="1"/>
    <col min="15260" max="15260" width="5.5703125" style="1" customWidth="1"/>
    <col min="15261" max="15261" width="15.5703125" style="1" customWidth="1"/>
    <col min="15262" max="15262" width="15.42578125" style="1" customWidth="1"/>
    <col min="15263" max="15263" width="14.28515625" style="1" customWidth="1"/>
    <col min="15264" max="15264" width="22.7109375" style="1" customWidth="1"/>
    <col min="15265" max="15506" width="9.140625" style="1"/>
    <col min="15507" max="15507" width="3.140625" style="1" customWidth="1"/>
    <col min="15508" max="15508" width="28.42578125" style="1" customWidth="1"/>
    <col min="15509" max="15509" width="5.85546875" style="1" customWidth="1"/>
    <col min="15510" max="15510" width="6.28515625" style="1" customWidth="1"/>
    <col min="15511" max="15511" width="8.7109375" style="1" customWidth="1"/>
    <col min="15512" max="15512" width="9" style="1" customWidth="1"/>
    <col min="15513" max="15515" width="7.28515625" style="1" customWidth="1"/>
    <col min="15516" max="15516" width="5.5703125" style="1" customWidth="1"/>
    <col min="15517" max="15517" width="15.5703125" style="1" customWidth="1"/>
    <col min="15518" max="15518" width="15.42578125" style="1" customWidth="1"/>
    <col min="15519" max="15519" width="14.28515625" style="1" customWidth="1"/>
    <col min="15520" max="15520" width="22.7109375" style="1" customWidth="1"/>
    <col min="15521" max="15762" width="9.140625" style="1"/>
    <col min="15763" max="15763" width="3.140625" style="1" customWidth="1"/>
    <col min="15764" max="15764" width="28.42578125" style="1" customWidth="1"/>
    <col min="15765" max="15765" width="5.85546875" style="1" customWidth="1"/>
    <col min="15766" max="15766" width="6.28515625" style="1" customWidth="1"/>
    <col min="15767" max="15767" width="8.7109375" style="1" customWidth="1"/>
    <col min="15768" max="15768" width="9" style="1" customWidth="1"/>
    <col min="15769" max="15771" width="7.28515625" style="1" customWidth="1"/>
    <col min="15772" max="15772" width="5.5703125" style="1" customWidth="1"/>
    <col min="15773" max="15773" width="15.5703125" style="1" customWidth="1"/>
    <col min="15774" max="15774" width="15.42578125" style="1" customWidth="1"/>
    <col min="15775" max="15775" width="14.28515625" style="1" customWidth="1"/>
    <col min="15776" max="15776" width="22.7109375" style="1" customWidth="1"/>
    <col min="15777" max="16018" width="9.140625" style="1"/>
    <col min="16019" max="16019" width="3.140625" style="1" customWidth="1"/>
    <col min="16020" max="16020" width="28.42578125" style="1" customWidth="1"/>
    <col min="16021" max="16021" width="5.85546875" style="1" customWidth="1"/>
    <col min="16022" max="16022" width="6.28515625" style="1" customWidth="1"/>
    <col min="16023" max="16023" width="8.7109375" style="1" customWidth="1"/>
    <col min="16024" max="16024" width="9" style="1" customWidth="1"/>
    <col min="16025" max="16027" width="7.28515625" style="1" customWidth="1"/>
    <col min="16028" max="16028" width="5.5703125" style="1" customWidth="1"/>
    <col min="16029" max="16029" width="15.5703125" style="1" customWidth="1"/>
    <col min="16030" max="16030" width="15.42578125" style="1" customWidth="1"/>
    <col min="16031" max="16031" width="14.28515625" style="1" customWidth="1"/>
    <col min="16032" max="16032" width="22.7109375" style="1" customWidth="1"/>
    <col min="16033" max="16384" width="9.140625" style="1"/>
  </cols>
  <sheetData>
    <row r="1" spans="1:20" ht="43.5" customHeight="1" x14ac:dyDescent="0.2">
      <c r="A1" s="41" t="s">
        <v>22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T1" s="1" t="s">
        <v>14</v>
      </c>
    </row>
    <row r="2" spans="1:20" ht="54" customHeight="1" x14ac:dyDescent="0.2">
      <c r="A2" s="26" t="s">
        <v>0</v>
      </c>
      <c r="B2" s="26" t="s">
        <v>13</v>
      </c>
      <c r="C2" s="42" t="s">
        <v>11</v>
      </c>
      <c r="D2" s="27" t="s">
        <v>2</v>
      </c>
      <c r="E2" s="27" t="s">
        <v>1</v>
      </c>
      <c r="F2" s="29" t="s">
        <v>7</v>
      </c>
      <c r="G2" s="30"/>
      <c r="H2" s="30"/>
      <c r="I2" s="31" t="s">
        <v>6</v>
      </c>
      <c r="J2" s="32"/>
      <c r="K2" s="33"/>
      <c r="L2" s="36" t="s">
        <v>10</v>
      </c>
      <c r="M2" s="37" t="s">
        <v>8</v>
      </c>
      <c r="N2" s="39" t="s">
        <v>5</v>
      </c>
      <c r="O2" s="34" t="s">
        <v>9</v>
      </c>
      <c r="P2" s="17"/>
    </row>
    <row r="3" spans="1:20" ht="120" customHeight="1" x14ac:dyDescent="0.2">
      <c r="A3" s="27"/>
      <c r="B3" s="27"/>
      <c r="C3" s="43"/>
      <c r="D3" s="28"/>
      <c r="E3" s="28"/>
      <c r="F3" s="8" t="s">
        <v>17</v>
      </c>
      <c r="G3" s="8" t="s">
        <v>20</v>
      </c>
      <c r="H3" s="8" t="s">
        <v>21</v>
      </c>
      <c r="I3" s="9" t="s">
        <v>3</v>
      </c>
      <c r="J3" s="9" t="s">
        <v>4</v>
      </c>
      <c r="K3" s="16" t="s">
        <v>15</v>
      </c>
      <c r="L3" s="36"/>
      <c r="M3" s="38"/>
      <c r="N3" s="40"/>
      <c r="O3" s="35"/>
      <c r="P3" s="17"/>
    </row>
    <row r="4" spans="1:20" ht="70.5" customHeight="1" x14ac:dyDescent="0.2">
      <c r="A4" s="7">
        <v>1</v>
      </c>
      <c r="B4" s="18" t="s">
        <v>19</v>
      </c>
      <c r="C4" s="19"/>
      <c r="D4" s="20" t="s">
        <v>16</v>
      </c>
      <c r="E4" s="20">
        <v>10</v>
      </c>
      <c r="F4" s="11">
        <v>1150</v>
      </c>
      <c r="G4" s="11">
        <v>1200</v>
      </c>
      <c r="H4" s="11">
        <v>1113</v>
      </c>
      <c r="I4" s="10">
        <f t="shared" ref="I4" si="0">AVERAGE(F4:H4)</f>
        <v>1154.33</v>
      </c>
      <c r="J4" s="10">
        <f t="shared" ref="J4" si="1">STDEV(F4:H4)</f>
        <v>43.66</v>
      </c>
      <c r="K4" s="10">
        <f t="shared" ref="K4" si="2">J4/I4*100</f>
        <v>3.78</v>
      </c>
      <c r="L4" s="11">
        <f t="shared" ref="L4" si="3">SUM(I4)</f>
        <v>1154.33</v>
      </c>
      <c r="M4" s="12">
        <v>0</v>
      </c>
      <c r="N4" s="13">
        <f t="shared" ref="N4" si="4">M4*L4</f>
        <v>0</v>
      </c>
      <c r="O4" s="14">
        <f t="shared" ref="O4" si="5">(L4+N4)*E4</f>
        <v>11543.3</v>
      </c>
      <c r="P4" s="21"/>
    </row>
    <row r="5" spans="1:20" ht="61.5" customHeight="1" x14ac:dyDescent="0.2">
      <c r="A5" s="7">
        <v>1</v>
      </c>
      <c r="B5" s="18" t="s">
        <v>18</v>
      </c>
      <c r="C5" s="19"/>
      <c r="D5" s="20" t="s">
        <v>16</v>
      </c>
      <c r="E5" s="20">
        <v>10</v>
      </c>
      <c r="F5" s="11">
        <v>950</v>
      </c>
      <c r="G5" s="11">
        <v>1000</v>
      </c>
      <c r="H5" s="11">
        <v>945</v>
      </c>
      <c r="I5" s="10">
        <f t="shared" ref="I5" si="6">AVERAGE(F5:H5)</f>
        <v>965</v>
      </c>
      <c r="J5" s="10">
        <f t="shared" ref="J5" si="7">STDEV(F5:H5)</f>
        <v>30.41</v>
      </c>
      <c r="K5" s="10">
        <f t="shared" ref="K5" si="8">J5/I5*100</f>
        <v>3.15</v>
      </c>
      <c r="L5" s="11">
        <f t="shared" ref="L5" si="9">SUM(I5)</f>
        <v>965</v>
      </c>
      <c r="M5" s="12">
        <v>0</v>
      </c>
      <c r="N5" s="13">
        <f t="shared" ref="N5" si="10">M5*L5</f>
        <v>0</v>
      </c>
      <c r="O5" s="14">
        <f t="shared" ref="O5" si="11">(L5+N5)*E5</f>
        <v>9650</v>
      </c>
      <c r="P5" s="21"/>
    </row>
    <row r="6" spans="1:20" ht="15" x14ac:dyDescent="0.2">
      <c r="A6" s="23" t="s">
        <v>12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5"/>
      <c r="O6" s="15">
        <f>SUM(O4:O5)</f>
        <v>21193.3</v>
      </c>
      <c r="P6" s="21"/>
    </row>
    <row r="7" spans="1:20" ht="18.75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21"/>
    </row>
    <row r="8" spans="1:20" ht="37.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22"/>
      <c r="P8" s="21"/>
    </row>
    <row r="9" spans="1:20" ht="48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21"/>
    </row>
    <row r="10" spans="1:20" ht="48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21"/>
    </row>
    <row r="11" spans="1:20" ht="58.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21"/>
    </row>
    <row r="12" spans="1:20" ht="38.2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21"/>
    </row>
    <row r="13" spans="1:20" ht="41.2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21"/>
    </row>
    <row r="14" spans="1:20" ht="42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21"/>
    </row>
    <row r="15" spans="1:20" ht="57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21"/>
    </row>
    <row r="16" spans="1:20" ht="52.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21"/>
    </row>
    <row r="17" spans="1:16" ht="52.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21"/>
    </row>
    <row r="18" spans="1:16" ht="52.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21"/>
    </row>
    <row r="19" spans="1:16" ht="107.25" customHeight="1" x14ac:dyDescent="0.2">
      <c r="A19" s="3"/>
      <c r="B19" s="2"/>
      <c r="C19" s="2"/>
      <c r="D19" s="3"/>
      <c r="E19" s="3"/>
      <c r="F19" s="2"/>
      <c r="G19" s="2"/>
      <c r="H19" s="2"/>
      <c r="I19" s="2"/>
      <c r="J19" s="2"/>
      <c r="K19" s="2"/>
      <c r="L19" s="2"/>
      <c r="M19" s="2"/>
      <c r="N19" s="2"/>
      <c r="O19" s="2"/>
      <c r="P19" s="21"/>
    </row>
    <row r="20" spans="1:16" ht="87" customHeight="1" x14ac:dyDescent="0.2">
      <c r="A20" s="3"/>
      <c r="B20" s="2"/>
      <c r="C20" s="2"/>
      <c r="D20" s="3"/>
      <c r="E20" s="3"/>
      <c r="F20" s="2"/>
      <c r="G20" s="2"/>
      <c r="H20" s="2"/>
      <c r="I20" s="2"/>
      <c r="J20" s="2"/>
      <c r="K20" s="2"/>
      <c r="L20" s="2"/>
      <c r="M20" s="2"/>
      <c r="N20" s="2"/>
      <c r="O20" s="2"/>
      <c r="P20" s="21"/>
    </row>
    <row r="21" spans="1:16" ht="60.75" customHeight="1" x14ac:dyDescent="0.2">
      <c r="A21" s="3"/>
      <c r="B21" s="2"/>
      <c r="C21" s="2"/>
      <c r="D21" s="3"/>
      <c r="E21" s="3"/>
      <c r="F21" s="2"/>
      <c r="G21" s="2"/>
      <c r="H21" s="2"/>
      <c r="I21" s="2"/>
      <c r="J21" s="2"/>
      <c r="K21" s="2"/>
      <c r="L21" s="2"/>
      <c r="M21" s="2"/>
      <c r="N21" s="2"/>
      <c r="O21" s="2"/>
      <c r="P21" s="21"/>
    </row>
    <row r="22" spans="1:16" ht="52.5" customHeight="1" x14ac:dyDescent="0.2">
      <c r="A22" s="3"/>
      <c r="B22" s="2"/>
      <c r="C22" s="2"/>
      <c r="D22" s="3"/>
      <c r="E22" s="3"/>
      <c r="F22" s="2"/>
      <c r="G22" s="2"/>
      <c r="H22" s="2"/>
      <c r="I22" s="2"/>
      <c r="J22" s="2"/>
      <c r="K22" s="2"/>
      <c r="L22" s="2"/>
      <c r="M22" s="2"/>
      <c r="N22" s="2"/>
      <c r="O22" s="2"/>
      <c r="P22" s="21"/>
    </row>
    <row r="23" spans="1:16" ht="52.5" customHeight="1" x14ac:dyDescent="0.2">
      <c r="A23" s="3"/>
      <c r="B23" s="2"/>
      <c r="C23" s="2"/>
      <c r="D23" s="3"/>
      <c r="E23" s="3"/>
      <c r="F23" s="2"/>
      <c r="G23" s="2"/>
      <c r="H23" s="2"/>
      <c r="I23" s="2"/>
      <c r="J23" s="2"/>
      <c r="K23" s="2"/>
      <c r="L23" s="2"/>
      <c r="M23" s="2"/>
      <c r="N23" s="2"/>
      <c r="O23" s="2"/>
      <c r="P23" s="21"/>
    </row>
    <row r="24" spans="1:16" ht="52.5" customHeight="1" x14ac:dyDescent="0.2">
      <c r="P24" s="21"/>
    </row>
    <row r="25" spans="1:16" ht="15" x14ac:dyDescent="0.2">
      <c r="P25" s="21"/>
    </row>
    <row r="26" spans="1:16" s="4" customFormat="1" ht="15.75" customHeight="1" x14ac:dyDescent="0.2">
      <c r="A26" s="5"/>
      <c r="B26" s="1"/>
      <c r="C26" s="1"/>
      <c r="D26" s="5"/>
      <c r="E26" s="5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6" s="4" customFormat="1" ht="17.25" customHeight="1" x14ac:dyDescent="0.2">
      <c r="A27" s="5"/>
      <c r="B27" s="1"/>
      <c r="C27" s="1"/>
      <c r="D27" s="5"/>
      <c r="E27" s="5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6" s="4" customFormat="1" ht="13.5" customHeight="1" x14ac:dyDescent="0.2">
      <c r="A28" s="5"/>
      <c r="B28" s="1"/>
      <c r="C28" s="1"/>
      <c r="D28" s="5"/>
      <c r="E28" s="5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6" s="4" customFormat="1" ht="15" customHeight="1" x14ac:dyDescent="0.2">
      <c r="A29" s="5"/>
      <c r="B29" s="1"/>
      <c r="C29" s="1"/>
      <c r="D29" s="5"/>
      <c r="E29" s="5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6" s="4" customFormat="1" ht="13.5" customHeight="1" x14ac:dyDescent="0.2">
      <c r="A30" s="5"/>
      <c r="B30" s="1"/>
      <c r="C30" s="1"/>
      <c r="D30" s="5"/>
      <c r="E30" s="5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6" s="4" customFormat="1" ht="13.5" customHeight="1" x14ac:dyDescent="0.2">
      <c r="A31" s="5"/>
      <c r="B31" s="1"/>
      <c r="C31" s="1"/>
      <c r="D31" s="5"/>
      <c r="E31" s="5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6" s="4" customFormat="1" ht="12.75" customHeight="1" x14ac:dyDescent="0.2">
      <c r="A32" s="5"/>
      <c r="B32" s="1"/>
      <c r="C32" s="1"/>
      <c r="D32" s="5"/>
      <c r="E32" s="5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4" customFormat="1" ht="12.75" customHeight="1" x14ac:dyDescent="0.2">
      <c r="A33" s="5"/>
      <c r="B33" s="1"/>
      <c r="C33" s="1"/>
      <c r="D33" s="5"/>
      <c r="E33" s="5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4" customFormat="1" ht="12.75" customHeight="1" x14ac:dyDescent="0.2">
      <c r="A34" s="5"/>
      <c r="B34" s="1"/>
      <c r="C34" s="1"/>
      <c r="D34" s="5"/>
      <c r="E34" s="5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4" customFormat="1" ht="12.75" customHeight="1" x14ac:dyDescent="0.2">
      <c r="A35" s="5"/>
      <c r="B35" s="1"/>
      <c r="C35" s="1"/>
      <c r="D35" s="5"/>
      <c r="E35" s="5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4" customFormat="1" ht="12.75" customHeight="1" x14ac:dyDescent="0.2">
      <c r="A36" s="5"/>
      <c r="B36" s="1"/>
      <c r="C36" s="1"/>
      <c r="D36" s="5"/>
      <c r="E36" s="5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4" customFormat="1" ht="12.75" customHeight="1" x14ac:dyDescent="0.2">
      <c r="A37" s="5"/>
      <c r="B37" s="1"/>
      <c r="C37" s="1"/>
      <c r="D37" s="5"/>
      <c r="E37" s="5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2" customFormat="1" x14ac:dyDescent="0.2">
      <c r="A38" s="5"/>
      <c r="B38" s="1"/>
      <c r="C38" s="1"/>
      <c r="D38" s="5"/>
      <c r="E38" s="5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x14ac:dyDescent="0.2">
      <c r="A39" s="5"/>
      <c r="B39" s="1"/>
      <c r="C39" s="1"/>
      <c r="D39" s="5"/>
      <c r="E39" s="5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x14ac:dyDescent="0.2">
      <c r="A40" s="5"/>
      <c r="B40" s="1"/>
      <c r="C40" s="1"/>
      <c r="D40" s="5"/>
      <c r="E40" s="5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">
      <c r="A41" s="5"/>
      <c r="B41" s="1"/>
      <c r="C41" s="1"/>
      <c r="D41" s="5"/>
      <c r="E41" s="5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">
      <c r="A42" s="5"/>
      <c r="B42" s="1"/>
      <c r="C42" s="1"/>
      <c r="D42" s="5"/>
      <c r="E42" s="5"/>
      <c r="F42" s="1"/>
      <c r="G42" s="1"/>
      <c r="H42" s="1"/>
      <c r="I42" s="1"/>
      <c r="J42" s="1"/>
      <c r="K42" s="1"/>
      <c r="L42" s="1"/>
      <c r="M42" s="1"/>
      <c r="N42" s="1"/>
      <c r="O42" s="1"/>
    </row>
  </sheetData>
  <mergeCells count="13">
    <mergeCell ref="O2:O3"/>
    <mergeCell ref="L2:L3"/>
    <mergeCell ref="M2:M3"/>
    <mergeCell ref="N2:N3"/>
    <mergeCell ref="A1:P1"/>
    <mergeCell ref="C2:C3"/>
    <mergeCell ref="A6:N6"/>
    <mergeCell ref="A2:A3"/>
    <mergeCell ref="B2:B3"/>
    <mergeCell ref="D2:D3"/>
    <mergeCell ref="E2:E3"/>
    <mergeCell ref="F2:H2"/>
    <mergeCell ref="I2:K2"/>
  </mergeCells>
  <printOptions horizontalCentered="1"/>
  <pageMargins left="0.19685039370078741" right="0.19685039370078741" top="0.19685039370078741" bottom="0.19685039370078741" header="0" footer="0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5" sqref="G3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Без ТО и РМ</vt:lpstr>
      <vt:lpstr>21-22год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Берегорулько Елена Владимировна</cp:lastModifiedBy>
  <cp:lastPrinted>2026-06-22T07:16:52Z</cp:lastPrinted>
  <dcterms:created xsi:type="dcterms:W3CDTF">2018-02-08T09:44:50Z</dcterms:created>
  <dcterms:modified xsi:type="dcterms:W3CDTF">2026-06-22T08:34:49Z</dcterms:modified>
</cp:coreProperties>
</file>