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62913"/>
</workbook>
</file>

<file path=xl/calcChain.xml><?xml version="1.0" encoding="utf-8"?>
<calcChain xmlns="http://schemas.openxmlformats.org/spreadsheetml/2006/main">
  <c r="P24" i="1" l="1"/>
  <c r="N24" i="1"/>
  <c r="J24" i="1"/>
  <c r="J23" i="1" l="1"/>
  <c r="J25" i="1" s="1"/>
  <c r="N23" i="1" l="1"/>
  <c r="N25" i="1" s="1"/>
  <c r="P23" i="1"/>
  <c r="P25" i="1" s="1"/>
</calcChain>
</file>

<file path=xl/sharedStrings.xml><?xml version="1.0" encoding="utf-8"?>
<sst xmlns="http://schemas.openxmlformats.org/spreadsheetml/2006/main" count="25" uniqueCount="18">
  <si>
    <t>№ п/п</t>
  </si>
  <si>
    <t xml:space="preserve">Единица измерения              </t>
  </si>
  <si>
    <t>Кол-во</t>
  </si>
  <si>
    <t>_____________________________________</t>
  </si>
  <si>
    <t>за единицу товара</t>
  </si>
  <si>
    <t>сумма за необходимое количество товара</t>
  </si>
  <si>
    <t>итого:</t>
  </si>
  <si>
    <t>Наименование и характеристики объекта закупки</t>
  </si>
  <si>
    <t xml:space="preserve"> Инициатор </t>
  </si>
  <si>
    <t>шт.</t>
  </si>
  <si>
    <t>З.Ф. Мустафина</t>
  </si>
  <si>
    <t xml:space="preserve">Протез голени модульный, в том числе при недоразвитии конечности, Уровень ампутации: 1.1.3 Нижняя треть голени; Состояние культи: 1.2.1 Функциональная; Уровень активности: 1.3.1 1-2; Вес пациента, кг: 1.4.1 80.0; Протезирование: 1.5.1 Первичное; Наименование разновидности модуля (узла, элемента): 2.1.1 Приемная гильза; Конструктивные особенности модуля (узла, элемента): 2.2.1 Жесткая; Конструктивные особенности модуля (узла, элемента): 3.2.2 Вкладная гильза из вспененных полимеров; Наименование разновидности модуля (узла, элемента): 4.1.1 Стопа; Наименование разновидности модуля (узла, элемента): 6.1.1 Система крепления; Дополнительный элемент крепления: 6.3.1 Бандаж-наколленик; Наименование разновидности модуля (узла, элемента): 7.1.2 Мягкая облицовка    </t>
  </si>
  <si>
    <t xml:space="preserve">Костыль 
с опорой под локоть 
с устройством противоскольжения, Костыль с опорой под локоть с устройством противоскольжения: Ширина рукоятки, мм: 2.1 25-50; Максимальная допустимая нагрузка,,не менее, кг: 3.6  100. Высота изделия, мм: 4.1 в пределах 1200
</t>
  </si>
  <si>
    <t>Расчет и обоснование цены контракта заключаемого с  поставщиком от 04.03.2026</t>
  </si>
  <si>
    <r>
      <t>В результате анализа предоставленных данных определена цена услуг: Поставка средств реабилитации для инвалидов, равная минимальной цене: 184424,00</t>
    </r>
    <r>
      <rPr>
        <sz val="12"/>
        <rFont val="Times New Roman"/>
        <family val="1"/>
        <charset val="204"/>
      </rPr>
      <t xml:space="preserve"> (сто восемьдесят четыре тысячи четыресто двадцать четыре) рублей 00 копеек и включает в себя: расходы Поставщика, связанные с исполнением обязательств по настоящему Контракту, в том числе, стоимость Товара, упаковки, маркировки, все расходы по доставке до места назначения, предусмотренные законодательством Российской Федерации налоги, в том числе НДС (либо НДС не облагается), пошлины, сборы и платежи, а также другие дополнительные расходы, связанные с поставкой товара.</t>
    </r>
  </si>
  <si>
    <t>Предложение № 103 от 04.03.2026</t>
  </si>
  <si>
    <t>Предложение № 104 от 04.03.2026</t>
  </si>
  <si>
    <t>Предложение № 105 от 04.03.2026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</si>
</sst>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&quot;р.&quot;"/>
  </numFmts>
  <fonts count="14" x14ac:knownFonts="1">
    <font>
      <sz val="11"/>
      <color theme="1"/>
      <name val="Calibri"/>
      <family val="2"/>
      <charset val="204"/>
      <scheme val="minor"/>
    </font>
    <font>
      <b/>
      <sz val="10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3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sz val="10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b/>
      <sz val="10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11"/>
      <name val="Times New Roman"/>
      <family val="1"/>
      <charset val="204"/>
    </font>
    <font>
      <sz val="12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9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2">
    <xf numFmtId="0" fontId="0" fillId="0" borderId="0" xfId="0"/>
    <xf numFmtId="0" fontId="4" fillId="0" borderId="0" xfId="0" applyFont="1"/>
    <xf numFmtId="0" fontId="5" fillId="0" borderId="0" xfId="0" applyFont="1"/>
    <xf numFmtId="0" fontId="3" fillId="0" borderId="0" xfId="0" applyFont="1" applyBorder="1" applyAlignment="1">
      <alignment horizontal="left" vertical="distributed"/>
    </xf>
    <xf numFmtId="0" fontId="5" fillId="0" borderId="0" xfId="0" applyFont="1" applyBorder="1" applyAlignment="1">
      <alignment horizontal="justify"/>
    </xf>
    <xf numFmtId="0" fontId="5" fillId="0" borderId="0" xfId="0" applyFont="1" applyBorder="1" applyAlignment="1"/>
    <xf numFmtId="0" fontId="5" fillId="0" borderId="0" xfId="0" applyFont="1" applyBorder="1" applyAlignment="1">
      <alignment horizontal="left" vertical="distributed"/>
    </xf>
    <xf numFmtId="0" fontId="5" fillId="0" borderId="0" xfId="0" applyFont="1" applyAlignment="1"/>
    <xf numFmtId="0" fontId="5" fillId="0" borderId="0" xfId="0" applyFont="1" applyFill="1"/>
    <xf numFmtId="0" fontId="5" fillId="0" borderId="0" xfId="0" applyFont="1" applyAlignment="1">
      <alignment horizontal="left" vertical="distributed"/>
    </xf>
    <xf numFmtId="0" fontId="3" fillId="0" borderId="0" xfId="0" applyFont="1" applyFill="1" applyBorder="1" applyAlignment="1">
      <alignment horizontal="center" vertical="center" wrapText="1"/>
    </xf>
    <xf numFmtId="164" fontId="3" fillId="0" borderId="0" xfId="0" applyNumberFormat="1" applyFont="1" applyFill="1" applyBorder="1" applyAlignment="1">
      <alignment horizontal="center" vertical="center" wrapText="1"/>
    </xf>
    <xf numFmtId="4" fontId="3" fillId="0" borderId="0" xfId="0" applyNumberFormat="1" applyFont="1" applyFill="1" applyBorder="1" applyAlignment="1">
      <alignment horizontal="center" vertical="center"/>
    </xf>
    <xf numFmtId="164" fontId="3" fillId="0" borderId="0" xfId="0" applyNumberFormat="1" applyFont="1" applyFill="1" applyBorder="1" applyAlignment="1">
      <alignment horizontal="center" vertical="center"/>
    </xf>
    <xf numFmtId="164" fontId="3" fillId="0" borderId="18" xfId="0" applyNumberFormat="1" applyFont="1" applyFill="1" applyBorder="1" applyAlignment="1">
      <alignment horizontal="center" vertical="center"/>
    </xf>
    <xf numFmtId="0" fontId="5" fillId="0" borderId="10" xfId="0" applyFont="1" applyBorder="1"/>
    <xf numFmtId="0" fontId="5" fillId="0" borderId="11" xfId="0" applyFont="1" applyBorder="1"/>
    <xf numFmtId="164" fontId="3" fillId="0" borderId="19" xfId="0" applyNumberFormat="1" applyFont="1" applyFill="1" applyBorder="1" applyAlignment="1">
      <alignment horizontal="center" vertical="center"/>
    </xf>
    <xf numFmtId="0" fontId="1" fillId="0" borderId="17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3" fillId="0" borderId="16" xfId="0" applyFont="1" applyFill="1" applyBorder="1" applyAlignment="1">
      <alignment horizontal="center" vertical="center"/>
    </xf>
    <xf numFmtId="0" fontId="3" fillId="0" borderId="16" xfId="0" applyFont="1" applyFill="1" applyBorder="1" applyAlignment="1">
      <alignment horizontal="center"/>
    </xf>
    <xf numFmtId="164" fontId="5" fillId="0" borderId="12" xfId="0" applyNumberFormat="1" applyFont="1" applyBorder="1"/>
    <xf numFmtId="164" fontId="8" fillId="0" borderId="2" xfId="0" applyNumberFormat="1" applyFont="1" applyFill="1" applyBorder="1" applyAlignment="1">
      <alignment horizontal="center" vertical="center" wrapText="1"/>
    </xf>
    <xf numFmtId="164" fontId="8" fillId="0" borderId="12" xfId="0" applyNumberFormat="1" applyFont="1" applyFill="1" applyBorder="1" applyAlignment="1">
      <alignment horizontal="center" vertical="center" wrapText="1"/>
    </xf>
    <xf numFmtId="0" fontId="12" fillId="0" borderId="0" xfId="0" applyFont="1"/>
    <xf numFmtId="0" fontId="12" fillId="0" borderId="0" xfId="0" applyFont="1" applyAlignment="1">
      <alignment horizontal="left" vertical="distributed"/>
    </xf>
    <xf numFmtId="0" fontId="13" fillId="0" borderId="0" xfId="0" applyFont="1"/>
    <xf numFmtId="0" fontId="7" fillId="0" borderId="10" xfId="0" applyFont="1" applyBorder="1"/>
    <xf numFmtId="164" fontId="8" fillId="0" borderId="21" xfId="0" applyNumberFormat="1" applyFont="1" applyFill="1" applyBorder="1" applyAlignment="1">
      <alignment horizontal="center" vertical="center"/>
    </xf>
    <xf numFmtId="164" fontId="8" fillId="0" borderId="22" xfId="0" applyNumberFormat="1" applyFont="1" applyFill="1" applyBorder="1" applyAlignment="1">
      <alignment horizontal="center" vertical="center"/>
    </xf>
    <xf numFmtId="164" fontId="8" fillId="0" borderId="20" xfId="0" applyNumberFormat="1" applyFont="1" applyFill="1" applyBorder="1" applyAlignment="1">
      <alignment horizontal="center" vertical="center"/>
    </xf>
    <xf numFmtId="164" fontId="8" fillId="0" borderId="21" xfId="0" applyNumberFormat="1" applyFont="1" applyFill="1" applyBorder="1" applyAlignment="1">
      <alignment vertical="center"/>
    </xf>
    <xf numFmtId="4" fontId="8" fillId="0" borderId="22" xfId="0" applyNumberFormat="1" applyFont="1" applyFill="1" applyBorder="1" applyAlignment="1">
      <alignment horizontal="center" vertical="center"/>
    </xf>
    <xf numFmtId="4" fontId="12" fillId="0" borderId="12" xfId="0" applyNumberFormat="1" applyFont="1" applyBorder="1"/>
    <xf numFmtId="0" fontId="3" fillId="0" borderId="23" xfId="0" applyFont="1" applyFill="1" applyBorder="1" applyAlignment="1">
      <alignment horizontal="center"/>
    </xf>
    <xf numFmtId="0" fontId="3" fillId="0" borderId="23" xfId="0" applyFont="1" applyFill="1" applyBorder="1" applyAlignment="1">
      <alignment horizontal="center" vertical="center"/>
    </xf>
    <xf numFmtId="164" fontId="12" fillId="0" borderId="19" xfId="0" applyNumberFormat="1" applyFont="1" applyFill="1" applyBorder="1"/>
    <xf numFmtId="0" fontId="6" fillId="0" borderId="10" xfId="0" applyFont="1" applyBorder="1" applyAlignment="1"/>
    <xf numFmtId="0" fontId="9" fillId="0" borderId="11" xfId="0" applyFont="1" applyBorder="1" applyAlignment="1"/>
    <xf numFmtId="0" fontId="9" fillId="0" borderId="12" xfId="0" applyFont="1" applyBorder="1" applyAlignment="1"/>
    <xf numFmtId="0" fontId="2" fillId="0" borderId="0" xfId="0" applyFont="1" applyAlignment="1">
      <alignment horizontal="justify"/>
    </xf>
    <xf numFmtId="0" fontId="0" fillId="0" borderId="0" xfId="0" applyAlignment="1"/>
    <xf numFmtId="0" fontId="3" fillId="0" borderId="24" xfId="0" applyFont="1" applyFill="1" applyBorder="1" applyAlignment="1">
      <alignment horizontal="left" vertical="distributed" wrapText="1"/>
    </xf>
    <xf numFmtId="0" fontId="3" fillId="0" borderId="15" xfId="0" applyFont="1" applyFill="1" applyBorder="1" applyAlignment="1">
      <alignment horizontal="left" vertical="distributed"/>
    </xf>
    <xf numFmtId="0" fontId="3" fillId="0" borderId="25" xfId="0" applyFont="1" applyFill="1" applyBorder="1" applyAlignment="1">
      <alignment horizontal="left" vertical="distributed"/>
    </xf>
    <xf numFmtId="0" fontId="3" fillId="0" borderId="6" xfId="0" applyFont="1" applyBorder="1" applyAlignment="1">
      <alignment horizontal="left" vertical="distributed"/>
    </xf>
    <xf numFmtId="0" fontId="3" fillId="0" borderId="0" xfId="0" applyFont="1" applyBorder="1" applyAlignment="1">
      <alignment horizontal="left" vertical="distributed"/>
    </xf>
    <xf numFmtId="0" fontId="0" fillId="0" borderId="7" xfId="0" applyBorder="1" applyAlignment="1"/>
    <xf numFmtId="0" fontId="8" fillId="0" borderId="10" xfId="0" applyFont="1" applyFill="1" applyBorder="1" applyAlignment="1">
      <alignment horizontal="center" vertical="center" wrapText="1"/>
    </xf>
    <xf numFmtId="0" fontId="11" fillId="0" borderId="12" xfId="0" applyFont="1" applyFill="1" applyBorder="1" applyAlignment="1">
      <alignment horizontal="center" vertical="center" wrapText="1"/>
    </xf>
    <xf numFmtId="0" fontId="11" fillId="0" borderId="11" xfId="0" applyFont="1" applyFill="1" applyBorder="1" applyAlignment="1">
      <alignment horizontal="center" vertical="center" wrapText="1"/>
    </xf>
    <xf numFmtId="0" fontId="10" fillId="0" borderId="14" xfId="0" applyFont="1" applyFill="1" applyBorder="1" applyAlignment="1">
      <alignment horizontal="center" vertical="center"/>
    </xf>
    <xf numFmtId="0" fontId="11" fillId="0" borderId="13" xfId="0" applyFont="1" applyFill="1" applyBorder="1" applyAlignment="1">
      <alignment horizontal="center"/>
    </xf>
    <xf numFmtId="0" fontId="10" fillId="0" borderId="4" xfId="0" applyFont="1" applyFill="1" applyBorder="1" applyAlignment="1">
      <alignment horizontal="center" vertical="justify"/>
    </xf>
    <xf numFmtId="0" fontId="11" fillId="0" borderId="9" xfId="0" applyFont="1" applyFill="1" applyBorder="1" applyAlignment="1"/>
    <xf numFmtId="0" fontId="8" fillId="0" borderId="14" xfId="0" applyFont="1" applyFill="1" applyBorder="1" applyAlignment="1">
      <alignment horizontal="distributed" vertical="center"/>
    </xf>
    <xf numFmtId="0" fontId="11" fillId="0" borderId="13" xfId="0" applyFont="1" applyFill="1" applyBorder="1" applyAlignment="1">
      <alignment vertical="center"/>
    </xf>
    <xf numFmtId="0" fontId="8" fillId="0" borderId="4" xfId="0" applyFont="1" applyFill="1" applyBorder="1" applyAlignment="1">
      <alignment horizontal="center" vertical="center" wrapText="1"/>
    </xf>
    <xf numFmtId="0" fontId="11" fillId="0" borderId="9" xfId="0" applyFont="1" applyFill="1" applyBorder="1" applyAlignment="1">
      <alignment horizontal="center" vertical="center" wrapText="1"/>
    </xf>
    <xf numFmtId="0" fontId="1" fillId="0" borderId="10" xfId="0" applyFont="1" applyBorder="1" applyAlignment="1">
      <alignment horizontal="left" vertical="distributed"/>
    </xf>
    <xf numFmtId="0" fontId="1" fillId="0" borderId="11" xfId="0" applyFont="1" applyBorder="1" applyAlignment="1">
      <alignment horizontal="left" vertical="distributed"/>
    </xf>
    <xf numFmtId="0" fontId="1" fillId="0" borderId="12" xfId="0" applyFont="1" applyBorder="1" applyAlignment="1">
      <alignment horizontal="left" vertical="distributed"/>
    </xf>
    <xf numFmtId="0" fontId="0" fillId="0" borderId="12" xfId="0" applyBorder="1" applyAlignment="1"/>
    <xf numFmtId="0" fontId="1" fillId="0" borderId="10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0" fillId="0" borderId="5" xfId="0" applyBorder="1" applyAlignment="1"/>
    <xf numFmtId="0" fontId="1" fillId="0" borderId="3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3" fillId="0" borderId="6" xfId="0" applyFont="1" applyBorder="1" applyAlignment="1"/>
    <xf numFmtId="0" fontId="3" fillId="0" borderId="0" xfId="0" applyFont="1" applyBorder="1" applyAlignment="1"/>
    <xf numFmtId="0" fontId="3" fillId="0" borderId="8" xfId="0" applyFont="1" applyBorder="1" applyAlignment="1"/>
    <xf numFmtId="0" fontId="3" fillId="0" borderId="9" xfId="0" applyFont="1" applyBorder="1" applyAlignment="1"/>
    <xf numFmtId="0" fontId="3" fillId="0" borderId="3" xfId="0" applyFont="1" applyBorder="1" applyAlignment="1">
      <alignment horizontal="left" vertical="distributed"/>
    </xf>
    <xf numFmtId="0" fontId="3" fillId="0" borderId="4" xfId="0" applyFont="1" applyBorder="1" applyAlignment="1">
      <alignment horizontal="left" vertical="distributed"/>
    </xf>
    <xf numFmtId="0" fontId="1" fillId="0" borderId="0" xfId="0" applyFont="1" applyAlignment="1">
      <alignment horizontal="right" vertical="center"/>
    </xf>
    <xf numFmtId="0" fontId="6" fillId="0" borderId="0" xfId="0" applyFont="1" applyAlignment="1">
      <alignment horizontal="center" vertical="center"/>
    </xf>
    <xf numFmtId="0" fontId="3" fillId="0" borderId="26" xfId="0" applyFont="1" applyFill="1" applyBorder="1" applyAlignment="1">
      <alignment horizontal="left" vertical="distributed"/>
    </xf>
    <xf numFmtId="0" fontId="3" fillId="0" borderId="27" xfId="0" applyFont="1" applyFill="1" applyBorder="1" applyAlignment="1">
      <alignment horizontal="left" vertical="distributed"/>
    </xf>
    <xf numFmtId="0" fontId="3" fillId="0" borderId="28" xfId="0" applyFont="1" applyFill="1" applyBorder="1" applyAlignment="1">
      <alignment horizontal="left" vertical="distributed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3:AK29"/>
  <sheetViews>
    <sheetView tabSelected="1" topLeftCell="A24" zoomScale="110" zoomScaleNormal="110" workbookViewId="0">
      <selection activeCell="B4" sqref="B4:R30"/>
    </sheetView>
  </sheetViews>
  <sheetFormatPr defaultColWidth="9.140625" defaultRowHeight="15" x14ac:dyDescent="0.25"/>
  <cols>
    <col min="1" max="1" width="9.140625" style="2"/>
    <col min="2" max="2" width="6.85546875" style="2" customWidth="1"/>
    <col min="3" max="5" width="9.140625" style="2"/>
    <col min="6" max="6" width="26" style="2" customWidth="1"/>
    <col min="7" max="7" width="14.140625" style="2" customWidth="1"/>
    <col min="8" max="8" width="9.140625" style="2"/>
    <col min="9" max="9" width="11.85546875" style="2" customWidth="1"/>
    <col min="10" max="10" width="12.28515625" style="2" customWidth="1"/>
    <col min="11" max="11" width="12.140625" style="2" customWidth="1"/>
    <col min="12" max="12" width="0.42578125" style="2" hidden="1" customWidth="1"/>
    <col min="13" max="13" width="1.140625" style="2" hidden="1" customWidth="1"/>
    <col min="14" max="14" width="12.28515625" style="2" customWidth="1"/>
    <col min="15" max="15" width="10.85546875" style="2" bestFit="1" customWidth="1"/>
    <col min="16" max="16" width="11.42578125" style="2" customWidth="1"/>
    <col min="17" max="17" width="11.28515625" style="2" customWidth="1"/>
    <col min="18" max="18" width="11" style="2" customWidth="1"/>
    <col min="19" max="16384" width="9.140625" style="2"/>
  </cols>
  <sheetData>
    <row r="3" spans="2:37" ht="25.5" customHeight="1" x14ac:dyDescent="0.25">
      <c r="B3" s="77"/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  <c r="R3" s="42"/>
    </row>
    <row r="4" spans="2:37" ht="24" customHeight="1" x14ac:dyDescent="0.25">
      <c r="B4" s="78" t="s">
        <v>13</v>
      </c>
      <c r="C4" s="78"/>
      <c r="D4" s="78"/>
      <c r="E4" s="78"/>
      <c r="F4" s="78"/>
      <c r="G4" s="78"/>
      <c r="H4" s="78"/>
      <c r="I4" s="78"/>
      <c r="J4" s="78"/>
      <c r="K4" s="78"/>
      <c r="L4" s="78"/>
      <c r="M4" s="78"/>
      <c r="N4" s="78"/>
      <c r="O4" s="78"/>
      <c r="P4" s="78"/>
      <c r="Q4" s="78"/>
      <c r="R4" s="42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</row>
    <row r="5" spans="2:37" ht="15.75" thickBot="1" x14ac:dyDescent="0.3"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</row>
    <row r="6" spans="2:37" ht="0.75" hidden="1" customHeight="1" thickBot="1" x14ac:dyDescent="0.3">
      <c r="B6" s="68"/>
      <c r="C6" s="66"/>
      <c r="D6" s="66"/>
      <c r="E6" s="66"/>
      <c r="F6" s="66"/>
      <c r="G6" s="75"/>
      <c r="H6" s="76"/>
      <c r="I6" s="76"/>
      <c r="J6" s="76"/>
      <c r="K6" s="76"/>
      <c r="L6" s="76"/>
      <c r="M6" s="76"/>
      <c r="N6" s="76"/>
      <c r="O6" s="76"/>
      <c r="P6" s="76"/>
      <c r="Q6" s="76"/>
      <c r="R6" s="67"/>
      <c r="S6" s="4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</row>
    <row r="7" spans="2:37" ht="28.5" hidden="1" customHeight="1" thickBot="1" x14ac:dyDescent="0.3">
      <c r="B7" s="69"/>
      <c r="C7" s="70"/>
      <c r="D7" s="70"/>
      <c r="E7" s="70"/>
      <c r="F7" s="70"/>
      <c r="G7" s="46"/>
      <c r="H7" s="47"/>
      <c r="I7" s="47"/>
      <c r="J7" s="47"/>
      <c r="K7" s="47"/>
      <c r="L7" s="47"/>
      <c r="M7" s="47"/>
      <c r="N7" s="47"/>
      <c r="O7" s="47"/>
      <c r="P7" s="47"/>
      <c r="Q7" s="47"/>
      <c r="R7" s="48"/>
      <c r="S7" s="3"/>
      <c r="T7" s="6"/>
      <c r="U7" s="6"/>
      <c r="V7" s="6"/>
      <c r="W7" s="6"/>
      <c r="X7" s="6"/>
      <c r="Y7" s="6"/>
      <c r="Z7" s="6"/>
      <c r="AA7" s="6"/>
      <c r="AB7" s="6"/>
      <c r="AC7" s="6"/>
      <c r="AD7" s="5"/>
      <c r="AE7" s="5"/>
      <c r="AF7" s="5"/>
      <c r="AG7" s="5"/>
      <c r="AH7" s="5"/>
      <c r="AI7" s="5"/>
      <c r="AJ7" s="5"/>
      <c r="AK7" s="5"/>
    </row>
    <row r="8" spans="2:37" ht="27.75" hidden="1" customHeight="1" thickBot="1" x14ac:dyDescent="0.3">
      <c r="B8" s="69"/>
      <c r="C8" s="70"/>
      <c r="D8" s="70"/>
      <c r="E8" s="70"/>
      <c r="F8" s="70"/>
      <c r="G8" s="46"/>
      <c r="H8" s="47"/>
      <c r="I8" s="47"/>
      <c r="J8" s="47"/>
      <c r="K8" s="47"/>
      <c r="L8" s="47"/>
      <c r="M8" s="47"/>
      <c r="N8" s="47"/>
      <c r="O8" s="47"/>
      <c r="P8" s="47"/>
      <c r="Q8" s="47"/>
      <c r="R8" s="48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  <c r="AK8" s="5"/>
    </row>
    <row r="9" spans="2:37" ht="26.25" hidden="1" customHeight="1" thickBot="1" x14ac:dyDescent="0.3">
      <c r="B9" s="69"/>
      <c r="C9" s="70"/>
      <c r="D9" s="70"/>
      <c r="E9" s="70"/>
      <c r="F9" s="70"/>
      <c r="G9" s="46"/>
      <c r="H9" s="47"/>
      <c r="I9" s="47"/>
      <c r="J9" s="47"/>
      <c r="K9" s="47"/>
      <c r="L9" s="47"/>
      <c r="M9" s="47"/>
      <c r="N9" s="47"/>
      <c r="O9" s="47"/>
      <c r="P9" s="47"/>
      <c r="Q9" s="47"/>
      <c r="R9" s="48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</row>
    <row r="10" spans="2:37" ht="28.5" hidden="1" customHeight="1" thickBot="1" x14ac:dyDescent="0.3">
      <c r="B10" s="69"/>
      <c r="C10" s="70"/>
      <c r="D10" s="70"/>
      <c r="E10" s="70"/>
      <c r="F10" s="70"/>
      <c r="G10" s="46"/>
      <c r="H10" s="47"/>
      <c r="I10" s="47"/>
      <c r="J10" s="47"/>
      <c r="K10" s="47"/>
      <c r="L10" s="47"/>
      <c r="M10" s="47"/>
      <c r="N10" s="47"/>
      <c r="O10" s="47"/>
      <c r="P10" s="47"/>
      <c r="Q10" s="47"/>
      <c r="R10" s="48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</row>
    <row r="11" spans="2:37" ht="30" hidden="1" customHeight="1" thickBot="1" x14ac:dyDescent="0.3">
      <c r="B11" s="69"/>
      <c r="C11" s="70"/>
      <c r="D11" s="70"/>
      <c r="E11" s="70"/>
      <c r="F11" s="70"/>
      <c r="G11" s="46"/>
      <c r="H11" s="47"/>
      <c r="I11" s="47"/>
      <c r="J11" s="47"/>
      <c r="K11" s="47"/>
      <c r="L11" s="47"/>
      <c r="M11" s="47"/>
      <c r="N11" s="47"/>
      <c r="O11" s="47"/>
      <c r="P11" s="47"/>
      <c r="Q11" s="47"/>
      <c r="R11" s="48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</row>
    <row r="12" spans="2:37" ht="30.75" hidden="1" customHeight="1" thickBot="1" x14ac:dyDescent="0.3">
      <c r="B12" s="69"/>
      <c r="C12" s="70"/>
      <c r="D12" s="70"/>
      <c r="E12" s="70"/>
      <c r="F12" s="70"/>
      <c r="G12" s="46"/>
      <c r="H12" s="47"/>
      <c r="I12" s="47"/>
      <c r="J12" s="47"/>
      <c r="K12" s="47"/>
      <c r="L12" s="47"/>
      <c r="M12" s="47"/>
      <c r="N12" s="47"/>
      <c r="O12" s="47"/>
      <c r="P12" s="47"/>
      <c r="Q12" s="47"/>
      <c r="R12" s="48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</row>
    <row r="13" spans="2:37" ht="25.5" hidden="1" customHeight="1" thickBot="1" x14ac:dyDescent="0.3">
      <c r="B13" s="69"/>
      <c r="C13" s="70"/>
      <c r="D13" s="70"/>
      <c r="E13" s="70"/>
      <c r="F13" s="70"/>
      <c r="G13" s="46"/>
      <c r="H13" s="47"/>
      <c r="I13" s="47"/>
      <c r="J13" s="47"/>
      <c r="K13" s="47"/>
      <c r="L13" s="47"/>
      <c r="M13" s="47"/>
      <c r="N13" s="47"/>
      <c r="O13" s="47"/>
      <c r="P13" s="47"/>
      <c r="Q13" s="47"/>
      <c r="R13" s="48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</row>
    <row r="14" spans="2:37" ht="26.25" hidden="1" customHeight="1" thickBot="1" x14ac:dyDescent="0.3">
      <c r="B14" s="69"/>
      <c r="C14" s="70"/>
      <c r="D14" s="70"/>
      <c r="E14" s="70"/>
      <c r="F14" s="70"/>
      <c r="G14" s="46"/>
      <c r="H14" s="47"/>
      <c r="I14" s="47"/>
      <c r="J14" s="47"/>
      <c r="K14" s="47"/>
      <c r="L14" s="47"/>
      <c r="M14" s="47"/>
      <c r="N14" s="47"/>
      <c r="O14" s="47"/>
      <c r="P14" s="47"/>
      <c r="Q14" s="47"/>
      <c r="R14" s="48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</row>
    <row r="15" spans="2:37" ht="24.75" hidden="1" customHeight="1" thickBot="1" x14ac:dyDescent="0.3">
      <c r="B15" s="69"/>
      <c r="C15" s="70"/>
      <c r="D15" s="70"/>
      <c r="E15" s="70"/>
      <c r="F15" s="70"/>
      <c r="G15" s="46"/>
      <c r="H15" s="47"/>
      <c r="I15" s="47"/>
      <c r="J15" s="47"/>
      <c r="K15" s="47"/>
      <c r="L15" s="47"/>
      <c r="M15" s="47"/>
      <c r="N15" s="47"/>
      <c r="O15" s="47"/>
      <c r="P15" s="47"/>
      <c r="Q15" s="47"/>
      <c r="R15" s="48"/>
    </row>
    <row r="16" spans="2:37" ht="24.75" hidden="1" customHeight="1" thickBot="1" x14ac:dyDescent="0.3">
      <c r="B16" s="71"/>
      <c r="C16" s="72"/>
      <c r="D16" s="72"/>
      <c r="E16" s="72"/>
      <c r="F16" s="72"/>
      <c r="G16" s="46"/>
      <c r="H16" s="47"/>
      <c r="I16" s="47"/>
      <c r="J16" s="47"/>
      <c r="K16" s="47"/>
      <c r="L16" s="47"/>
      <c r="M16" s="47"/>
      <c r="N16" s="47"/>
      <c r="O16" s="47"/>
      <c r="P16" s="47"/>
      <c r="Q16" s="47"/>
      <c r="R16" s="48"/>
    </row>
    <row r="17" spans="1:20" ht="30" hidden="1" customHeight="1" thickBot="1" x14ac:dyDescent="0.3">
      <c r="B17" s="71"/>
      <c r="C17" s="72"/>
      <c r="D17" s="72"/>
      <c r="E17" s="72"/>
      <c r="F17" s="72"/>
      <c r="G17" s="46"/>
      <c r="H17" s="47"/>
      <c r="I17" s="47"/>
      <c r="J17" s="47"/>
      <c r="K17" s="47"/>
      <c r="L17" s="47"/>
      <c r="M17" s="47"/>
      <c r="N17" s="47"/>
      <c r="O17" s="47"/>
      <c r="P17" s="47"/>
      <c r="Q17" s="47"/>
      <c r="R17" s="48"/>
    </row>
    <row r="18" spans="1:20" ht="30.75" hidden="1" customHeight="1" thickBot="1" x14ac:dyDescent="0.3">
      <c r="B18" s="73"/>
      <c r="C18" s="74"/>
      <c r="D18" s="74"/>
      <c r="E18" s="74"/>
      <c r="F18" s="74"/>
      <c r="G18" s="46"/>
      <c r="H18" s="47"/>
      <c r="I18" s="47"/>
      <c r="J18" s="47"/>
      <c r="K18" s="47"/>
      <c r="L18" s="47"/>
      <c r="M18" s="47"/>
      <c r="N18" s="47"/>
      <c r="O18" s="47"/>
      <c r="P18" s="47"/>
      <c r="Q18" s="47"/>
      <c r="R18" s="48"/>
    </row>
    <row r="19" spans="1:20" ht="15.75" hidden="1" thickBot="1" x14ac:dyDescent="0.3">
      <c r="B19" s="60"/>
      <c r="C19" s="61"/>
      <c r="D19" s="61"/>
      <c r="E19" s="61"/>
      <c r="F19" s="62"/>
      <c r="G19" s="60"/>
      <c r="H19" s="61"/>
      <c r="I19" s="61"/>
      <c r="J19" s="61"/>
      <c r="K19" s="61"/>
      <c r="L19" s="61"/>
      <c r="M19" s="61"/>
      <c r="N19" s="61"/>
      <c r="O19" s="61"/>
      <c r="P19" s="61"/>
      <c r="Q19" s="61"/>
      <c r="R19" s="63"/>
    </row>
    <row r="20" spans="1:20" ht="15.75" hidden="1" thickBot="1" x14ac:dyDescent="0.3">
      <c r="B20" s="64"/>
      <c r="C20" s="65"/>
      <c r="D20" s="65"/>
      <c r="E20" s="65"/>
      <c r="F20" s="65"/>
      <c r="G20" s="65"/>
      <c r="H20" s="65"/>
      <c r="I20" s="65"/>
      <c r="J20" s="65"/>
      <c r="K20" s="65"/>
      <c r="L20" s="65"/>
      <c r="M20" s="65"/>
      <c r="N20" s="65"/>
      <c r="O20" s="65"/>
      <c r="P20" s="65"/>
      <c r="Q20" s="66"/>
      <c r="R20" s="67"/>
    </row>
    <row r="21" spans="1:20" ht="28.5" customHeight="1" thickBot="1" x14ac:dyDescent="0.3">
      <c r="B21" s="52" t="s">
        <v>0</v>
      </c>
      <c r="C21" s="54" t="s">
        <v>7</v>
      </c>
      <c r="D21" s="54"/>
      <c r="E21" s="54"/>
      <c r="F21" s="54"/>
      <c r="G21" s="56" t="s">
        <v>1</v>
      </c>
      <c r="H21" s="58" t="s">
        <v>2</v>
      </c>
      <c r="I21" s="49" t="s">
        <v>15</v>
      </c>
      <c r="J21" s="50"/>
      <c r="K21" s="49" t="s">
        <v>16</v>
      </c>
      <c r="L21" s="51"/>
      <c r="M21" s="51"/>
      <c r="N21" s="50"/>
      <c r="O21" s="49" t="s">
        <v>17</v>
      </c>
      <c r="P21" s="50"/>
      <c r="Q21" s="10"/>
      <c r="R21" s="10"/>
    </row>
    <row r="22" spans="1:20" ht="54.75" customHeight="1" thickBot="1" x14ac:dyDescent="0.3">
      <c r="B22" s="53"/>
      <c r="C22" s="55"/>
      <c r="D22" s="55"/>
      <c r="E22" s="55"/>
      <c r="F22" s="55"/>
      <c r="G22" s="57"/>
      <c r="H22" s="59"/>
      <c r="I22" s="23" t="s">
        <v>4</v>
      </c>
      <c r="J22" s="23" t="s">
        <v>5</v>
      </c>
      <c r="K22" s="23" t="s">
        <v>4</v>
      </c>
      <c r="L22" s="23" t="s">
        <v>5</v>
      </c>
      <c r="M22" s="24" t="s">
        <v>4</v>
      </c>
      <c r="N22" s="23" t="s">
        <v>5</v>
      </c>
      <c r="O22" s="23" t="s">
        <v>4</v>
      </c>
      <c r="P22" s="23" t="s">
        <v>5</v>
      </c>
      <c r="Q22" s="11"/>
      <c r="R22" s="11"/>
    </row>
    <row r="23" spans="1:20" ht="212.25" customHeight="1" x14ac:dyDescent="0.25">
      <c r="B23" s="21">
        <v>1</v>
      </c>
      <c r="C23" s="79" t="s">
        <v>11</v>
      </c>
      <c r="D23" s="80"/>
      <c r="E23" s="80"/>
      <c r="F23" s="81"/>
      <c r="G23" s="20" t="s">
        <v>9</v>
      </c>
      <c r="H23" s="18">
        <v>1</v>
      </c>
      <c r="I23" s="29">
        <v>177540</v>
      </c>
      <c r="J23" s="30">
        <f>I23*H23</f>
        <v>177540</v>
      </c>
      <c r="K23" s="29">
        <v>198400</v>
      </c>
      <c r="L23" s="31"/>
      <c r="M23" s="31"/>
      <c r="N23" s="30">
        <f>H23*K23</f>
        <v>198400</v>
      </c>
      <c r="O23" s="32">
        <v>202640</v>
      </c>
      <c r="P23" s="33">
        <f>H23*O23</f>
        <v>202640</v>
      </c>
      <c r="Q23" s="12"/>
      <c r="R23" s="13"/>
    </row>
    <row r="24" spans="1:20" ht="84.75" customHeight="1" thickBot="1" x14ac:dyDescent="0.3">
      <c r="B24" s="35">
        <v>2</v>
      </c>
      <c r="C24" s="43" t="s">
        <v>12</v>
      </c>
      <c r="D24" s="44"/>
      <c r="E24" s="44"/>
      <c r="F24" s="45"/>
      <c r="G24" s="36" t="s">
        <v>9</v>
      </c>
      <c r="H24" s="19">
        <v>4</v>
      </c>
      <c r="I24" s="17">
        <v>1721</v>
      </c>
      <c r="J24" s="30">
        <f t="shared" ref="J24" si="0">I24*H24</f>
        <v>6884</v>
      </c>
      <c r="K24" s="17">
        <v>1880</v>
      </c>
      <c r="L24" s="14"/>
      <c r="M24" s="14"/>
      <c r="N24" s="30">
        <f t="shared" ref="N24" si="1">H24*K24</f>
        <v>7520</v>
      </c>
      <c r="O24" s="37">
        <v>2020</v>
      </c>
      <c r="P24" s="33">
        <f t="shared" ref="P24" si="2">H24*O24</f>
        <v>8080</v>
      </c>
      <c r="Q24" s="8"/>
      <c r="R24" s="8"/>
    </row>
    <row r="25" spans="1:20" ht="15.75" thickBot="1" x14ac:dyDescent="0.3">
      <c r="B25" s="38" t="s">
        <v>6</v>
      </c>
      <c r="C25" s="39"/>
      <c r="D25" s="39"/>
      <c r="E25" s="39"/>
      <c r="F25" s="39"/>
      <c r="G25" s="39"/>
      <c r="H25" s="40"/>
      <c r="I25" s="15"/>
      <c r="J25" s="22">
        <f>SUM(J23:J24)</f>
        <v>184424</v>
      </c>
      <c r="K25" s="15"/>
      <c r="L25" s="16"/>
      <c r="M25" s="16"/>
      <c r="N25" s="22">
        <f>SUM(N23:N24)</f>
        <v>205920</v>
      </c>
      <c r="O25" s="28"/>
      <c r="P25" s="34">
        <f>SUM(P23:P24)</f>
        <v>210720</v>
      </c>
      <c r="Q25" s="8"/>
      <c r="R25" s="8"/>
    </row>
    <row r="26" spans="1:20" ht="16.5" x14ac:dyDescent="0.25">
      <c r="B26" s="1"/>
      <c r="Q26" s="8"/>
      <c r="R26" s="8"/>
    </row>
    <row r="27" spans="1:20" ht="81.75" customHeight="1" x14ac:dyDescent="0.25">
      <c r="B27" s="41" t="s">
        <v>14</v>
      </c>
      <c r="C27" s="42"/>
      <c r="D27" s="42"/>
      <c r="E27" s="42"/>
      <c r="F27" s="42"/>
      <c r="G27" s="42"/>
      <c r="H27" s="42"/>
      <c r="I27" s="42"/>
      <c r="J27" s="42"/>
      <c r="K27" s="42"/>
      <c r="L27" s="42"/>
      <c r="M27" s="42"/>
      <c r="N27" s="42"/>
      <c r="O27" s="42"/>
      <c r="P27" s="42"/>
      <c r="Q27" s="8"/>
      <c r="R27" s="8"/>
    </row>
    <row r="28" spans="1:20" ht="19.5" customHeight="1" x14ac:dyDescent="0.25">
      <c r="A28" s="7"/>
      <c r="B28" s="26"/>
      <c r="C28" s="26"/>
      <c r="D28" s="26"/>
      <c r="E28" s="26"/>
      <c r="F28" s="26"/>
      <c r="G28" s="26"/>
      <c r="H28" s="26"/>
      <c r="I28" s="26"/>
      <c r="J28" s="26"/>
      <c r="K28" s="26"/>
      <c r="L28" s="26"/>
      <c r="M28" s="26"/>
      <c r="N28" s="26"/>
      <c r="O28" s="26"/>
      <c r="P28" s="26"/>
      <c r="Q28" s="9"/>
      <c r="R28" s="7"/>
      <c r="S28" s="7"/>
      <c r="T28" s="7"/>
    </row>
    <row r="29" spans="1:20" ht="15.75" x14ac:dyDescent="0.25">
      <c r="B29" s="25" t="s">
        <v>8</v>
      </c>
      <c r="C29" s="25"/>
      <c r="D29" s="25"/>
      <c r="E29" s="25"/>
      <c r="F29" s="25"/>
      <c r="G29" s="25" t="s">
        <v>3</v>
      </c>
      <c r="H29" s="25"/>
      <c r="I29" s="25"/>
      <c r="J29" s="25"/>
      <c r="K29" s="25"/>
      <c r="L29" s="25"/>
      <c r="M29" s="25"/>
      <c r="N29" s="27" t="s">
        <v>10</v>
      </c>
      <c r="O29" s="25"/>
      <c r="P29" s="25"/>
    </row>
  </sheetData>
  <mergeCells count="30">
    <mergeCell ref="B3:R3"/>
    <mergeCell ref="B4:R4"/>
    <mergeCell ref="C23:F23"/>
    <mergeCell ref="G7:R7"/>
    <mergeCell ref="G8:R8"/>
    <mergeCell ref="G9:R9"/>
    <mergeCell ref="B19:F19"/>
    <mergeCell ref="G11:R11"/>
    <mergeCell ref="G12:R12"/>
    <mergeCell ref="G13:R13"/>
    <mergeCell ref="G14:R14"/>
    <mergeCell ref="G15:R15"/>
    <mergeCell ref="G16:R16"/>
    <mergeCell ref="G17:R17"/>
    <mergeCell ref="G18:R18"/>
    <mergeCell ref="G19:R19"/>
    <mergeCell ref="B20:R20"/>
    <mergeCell ref="B6:F18"/>
    <mergeCell ref="G6:R6"/>
    <mergeCell ref="G10:R10"/>
    <mergeCell ref="I21:J21"/>
    <mergeCell ref="K21:N21"/>
    <mergeCell ref="O21:P21"/>
    <mergeCell ref="B21:B22"/>
    <mergeCell ref="C21:F22"/>
    <mergeCell ref="G21:G22"/>
    <mergeCell ref="H21:H22"/>
    <mergeCell ref="B25:H25"/>
    <mergeCell ref="B27:P27"/>
    <mergeCell ref="C24:F24"/>
  </mergeCells>
  <pageMargins left="0.70866141732283472" right="0.70866141732283472" top="0.74803149606299213" bottom="0.74803149606299213" header="0.31496062992125984" footer="0.31496062992125984"/>
  <pageSetup paperSize="9" scale="70" orientation="landscape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2026-03-04T09:29:15Z</dcterms:modified>
</cp:coreProperties>
</file>