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наградые материалы (толстовка) (Таня)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definedNames>
    <definedName name="_xlnm._FilterDatabase" localSheetId="0" hidden="1">'Расчет цены'!$A$4:$O$7</definedName>
    <definedName name="_xlnm.Print_Area" localSheetId="0">'Расчет цены'!$A$1:$O$10</definedName>
  </definedNames>
  <calcPr calcId="152511"/>
</workbook>
</file>

<file path=xl/calcChain.xml><?xml version="1.0" encoding="utf-8"?>
<calcChain xmlns="http://schemas.openxmlformats.org/spreadsheetml/2006/main">
  <c r="O5" i="2" l="1"/>
  <c r="M5" i="2" l="1"/>
  <c r="J5" i="2"/>
  <c r="K5" i="2" s="1"/>
  <c r="L5" i="2" s="1"/>
</calcChain>
</file>

<file path=xl/sharedStrings.xml><?xml version="1.0" encoding="utf-8"?>
<sst xmlns="http://schemas.openxmlformats.org/spreadsheetml/2006/main" count="27" uniqueCount="27">
  <si>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</si>
  <si>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</si>
  <si>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</si>
  <si>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</si>
  <si>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</si>
  <si>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</si>
  <si>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</si>
  <si>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</si>
  <si>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</si>
  <si>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</si>
  <si>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</si>
  <si>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</si>
  <si>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</si>
  <si>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</si>
  <si>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</si>
  <si>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</si>
  <si>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t xml:space="preserve">В результате проведенного расчета Н(М)ЦК (Д), ЦКЕП составила:       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</si>
  <si>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</si>
  <si>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</si>
  <si>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 xml:space="preserve">Цена Контракта/Договора определена как минимальное значение из коммерческих предложений, руководствуясь принципом эффективности использования бюджетных средств (ст. 34, ч. 2 ст. 72 Бюджетного кодекса РФ).  Источниками информации для определения ЦК являются коммерческие (ценовые) предложения. </t>
  </si>
  <si>
    <t>ОКПД2</t>
  </si>
  <si>
    <t>шт</t>
  </si>
  <si>
    <t>Толстовка с логотипом</t>
  </si>
  <si>
    <t>14.19.12.190</t>
  </si>
  <si>
    <t>Источник №2
(от 12.06.2026 №б/н)</t>
  </si>
  <si>
    <t>Источник № 3
(от 12.06.2026 №55)</t>
  </si>
  <si>
    <t>Источник № 1
(от 12.06.2026 №36042)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</si>
</sst>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\ _₽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4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justify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876298</xdr:rowOff>
    </xdr:from>
    <xdr:to>
      <xdr:col>10</xdr:col>
      <xdr:colOff>1019175</xdr:colOff>
      <xdr:row>3</xdr:row>
      <xdr:rowOff>1257299</xdr:rowOff>
    </xdr:to>
    <xdr:pic>
      <xdr:nvPicPr>
        <xdr:cNvPr id="2102" name="Picture 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419348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2</xdr:row>
      <xdr:rowOff>2705100</xdr:rowOff>
    </xdr:from>
    <xdr:to>
      <xdr:col>13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942975</xdr:rowOff>
    </xdr:from>
    <xdr:to>
      <xdr:col>12</xdr:col>
      <xdr:colOff>0</xdr:colOff>
      <xdr:row>3</xdr:row>
      <xdr:rowOff>1238250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2486025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133350</xdr:colOff>
      <xdr:row>2</xdr:row>
      <xdr:rowOff>2381250</xdr:rowOff>
    </xdr:from>
    <xdr:to>
      <xdr:col>12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view="pageBreakPreview" zoomScale="112" zoomScaleNormal="100" zoomScaleSheetLayoutView="112" workbookViewId="0">
      <selection activeCell="N6" sqref="N6"/>
    </sheetView>
  </sheetViews>
  <sheetFormatPr defaultRowHeight="12.75" x14ac:dyDescent="0.2"/>
  <cols>
    <col min="1" max="1" width="5.28515625" style="2" customWidth="1"/>
    <col min="2" max="2" width="26.140625" style="2" customWidth="1"/>
    <col min="3" max="3" width="13.28515625" style="2" customWidth="1"/>
    <col min="4" max="4" width="9.42578125" style="2" customWidth="1"/>
    <col min="5" max="5" width="10" style="2" customWidth="1"/>
    <col min="6" max="7" width="14.28515625" style="2" customWidth="1"/>
    <col min="8" max="8" width="15.140625" style="2" customWidth="1"/>
    <col min="9" max="9" width="9.140625" style="2"/>
    <col min="10" max="10" width="15.5703125" style="2" customWidth="1"/>
    <col min="11" max="11" width="15.42578125" style="2" customWidth="1"/>
    <col min="12" max="12" width="15.85546875" style="2" customWidth="1"/>
    <col min="13" max="13" width="20" style="2" customWidth="1"/>
    <col min="14" max="14" width="16" style="2" customWidth="1"/>
    <col min="15" max="15" width="14.28515625" style="2" customWidth="1"/>
    <col min="16" max="16384" width="9.140625" style="2"/>
  </cols>
  <sheetData>
    <row r="1" spans="1:15" s="1" customFormat="1" ht="48.75" customHeight="1" x14ac:dyDescent="0.3">
      <c r="A1" s="34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1" customFormat="1" ht="24" customHeight="1" x14ac:dyDescent="0.3">
      <c r="A2" s="24"/>
      <c r="B2" s="24" t="s">
        <v>13</v>
      </c>
      <c r="C2" s="26"/>
      <c r="D2" s="38" t="s">
        <v>5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5" ht="48.75" customHeight="1" x14ac:dyDescent="0.2">
      <c r="A3" s="34" t="s">
        <v>0</v>
      </c>
      <c r="B3" s="34" t="s">
        <v>15</v>
      </c>
      <c r="C3" s="35" t="s">
        <v>20</v>
      </c>
      <c r="D3" s="34" t="s">
        <v>11</v>
      </c>
      <c r="E3" s="34" t="s">
        <v>1</v>
      </c>
      <c r="F3" s="36" t="s">
        <v>6</v>
      </c>
      <c r="G3" s="36"/>
      <c r="H3" s="36"/>
      <c r="I3" s="36" t="s">
        <v>4</v>
      </c>
      <c r="J3" s="37" t="s">
        <v>14</v>
      </c>
      <c r="K3" s="37"/>
      <c r="L3" s="37"/>
      <c r="M3" s="44" t="s">
        <v>17</v>
      </c>
      <c r="N3" s="41" t="s">
        <v>8</v>
      </c>
      <c r="O3" s="41" t="s">
        <v>18</v>
      </c>
    </row>
    <row r="4" spans="1:15" ht="99.75" customHeight="1" x14ac:dyDescent="0.2">
      <c r="A4" s="35"/>
      <c r="B4" s="35"/>
      <c r="C4" s="53"/>
      <c r="D4" s="35"/>
      <c r="E4" s="35"/>
      <c r="F4" s="27" t="s">
        <v>26</v>
      </c>
      <c r="G4" s="33" t="s">
        <v>24</v>
      </c>
      <c r="H4" s="27" t="s">
        <v>25</v>
      </c>
      <c r="I4" s="41"/>
      <c r="J4" s="27" t="s">
        <v>3</v>
      </c>
      <c r="K4" s="27" t="s">
        <v>2</v>
      </c>
      <c r="L4" s="25" t="s">
        <v>10</v>
      </c>
      <c r="M4" s="45"/>
      <c r="N4" s="46"/>
      <c r="O4" s="46"/>
    </row>
    <row r="5" spans="1:15" ht="15" customHeight="1" x14ac:dyDescent="0.2">
      <c r="A5" s="23">
        <v>1</v>
      </c>
      <c r="B5" s="29" t="s">
        <v>22</v>
      </c>
      <c r="C5" s="30" t="s">
        <v>23</v>
      </c>
      <c r="D5" s="31" t="s">
        <v>21</v>
      </c>
      <c r="E5" s="31">
        <v>40</v>
      </c>
      <c r="F5" s="28">
        <v>1610.45</v>
      </c>
      <c r="G5" s="32">
        <v>2660</v>
      </c>
      <c r="H5" s="28">
        <v>1670</v>
      </c>
      <c r="I5" s="12">
        <v>1</v>
      </c>
      <c r="J5" s="12">
        <f t="shared" ref="J5" si="0">AVERAGE(F5:H5)</f>
        <v>1980.1499999999999</v>
      </c>
      <c r="K5" s="13">
        <f t="shared" ref="K5" si="1">SQRT(((SUM((POWER(H5-J5,2)),(POWER(G5-J5,2)),(POWER(F5-J5,2)))/(COLUMNS(F5:H5)-1))))</f>
        <v>589.51977702194188</v>
      </c>
      <c r="L5" s="22">
        <f t="shared" ref="L5" si="2">K5/J5*100</f>
        <v>29.771470697772489</v>
      </c>
      <c r="M5" s="12">
        <f t="shared" ref="M5" si="3">((E5/3)*(SUM(F5:H5)))</f>
        <v>79206</v>
      </c>
      <c r="N5" s="28">
        <v>1610.45</v>
      </c>
      <c r="O5" s="13">
        <f t="shared" ref="O5:O6" si="4">N5*E5</f>
        <v>64418</v>
      </c>
    </row>
    <row r="6" spans="1:15" ht="25.5" customHeight="1" x14ac:dyDescent="0.2">
      <c r="A6" s="49" t="s">
        <v>16</v>
      </c>
      <c r="B6" s="50"/>
      <c r="C6" s="50"/>
      <c r="D6" s="50"/>
      <c r="E6" s="50"/>
      <c r="F6" s="50"/>
      <c r="G6" s="50"/>
      <c r="H6" s="50"/>
      <c r="I6" s="50"/>
      <c r="J6" s="8"/>
      <c r="K6" s="9"/>
      <c r="L6" s="9"/>
      <c r="M6" s="10"/>
      <c r="N6" s="11"/>
      <c r="O6" s="13">
        <v>64418</v>
      </c>
    </row>
    <row r="7" spans="1:15" ht="34.5" customHeight="1" x14ac:dyDescent="0.2">
      <c r="A7" s="17"/>
      <c r="B7" s="42" t="s">
        <v>19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5" ht="21.75" customHeight="1" x14ac:dyDescent="0.25">
      <c r="A8" s="19"/>
      <c r="B8" s="20" t="s">
        <v>7</v>
      </c>
      <c r="C8" s="20"/>
      <c r="D8" s="51">
        <v>46233</v>
      </c>
      <c r="E8" s="52"/>
      <c r="F8" s="52"/>
      <c r="G8" s="14"/>
      <c r="H8" s="15"/>
      <c r="I8" s="16"/>
      <c r="J8" s="16"/>
      <c r="K8" s="16"/>
      <c r="L8" s="16"/>
      <c r="M8" s="16"/>
      <c r="N8" s="16"/>
      <c r="O8" s="16"/>
    </row>
    <row r="9" spans="1:15" ht="21.75" hidden="1" customHeight="1" x14ac:dyDescent="0.2">
      <c r="A9" s="48" t="s">
        <v>9</v>
      </c>
      <c r="B9" s="48"/>
      <c r="C9" s="48"/>
      <c r="D9" s="48"/>
      <c r="E9" s="21"/>
      <c r="F9" s="5"/>
      <c r="G9" s="4"/>
      <c r="H9" s="5"/>
      <c r="I9" s="6"/>
      <c r="J9" s="6"/>
      <c r="K9" s="6"/>
      <c r="L9" s="6"/>
      <c r="M9" s="6"/>
      <c r="N9" s="6"/>
      <c r="O9" s="6"/>
    </row>
    <row r="10" spans="1:15" ht="21.75" customHeight="1" x14ac:dyDescent="0.25">
      <c r="A10" s="18"/>
      <c r="B10" s="20"/>
      <c r="C10" s="20"/>
      <c r="D10" s="47"/>
      <c r="E10" s="47"/>
      <c r="F10" s="47"/>
      <c r="G10" s="43"/>
      <c r="H10" s="43"/>
    </row>
    <row r="11" spans="1:15" ht="46.5" customHeight="1" x14ac:dyDescent="0.2"/>
    <row r="12" spans="1:15" ht="36" customHeight="1" x14ac:dyDescent="0.2"/>
    <row r="13" spans="1:15" ht="36" customHeight="1" x14ac:dyDescent="0.2"/>
    <row r="14" spans="1:15" ht="36" customHeight="1" x14ac:dyDescent="0.2"/>
    <row r="15" spans="1:15" ht="36" customHeight="1" x14ac:dyDescent="0.2"/>
    <row r="16" spans="1:15" ht="55.5" customHeight="1" x14ac:dyDescent="0.2"/>
    <row r="17" spans="1:15" ht="36" customHeight="1" x14ac:dyDescent="0.2"/>
    <row r="18" spans="1:15" ht="36" customHeight="1" x14ac:dyDescent="0.2"/>
    <row r="19" spans="1:15" ht="52.5" customHeight="1" x14ac:dyDescent="0.2"/>
    <row r="20" spans="1:15" ht="51" customHeight="1" x14ac:dyDescent="0.2"/>
    <row r="21" spans="1:15" s="3" customFormat="1" ht="32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s="3" customFormat="1" ht="5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5.75" customHeight="1" x14ac:dyDescent="0.2"/>
    <row r="24" spans="1:15" s="6" customFormat="1" ht="14.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s="6" customFormat="1" ht="14.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s="6" customFormat="1" ht="32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s="7" customFormat="1" ht="2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s="6" customFormat="1" ht="14.2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</sheetData>
  <autoFilter ref="A4:O7"/>
  <mergeCells count="19">
    <mergeCell ref="B7:O7"/>
    <mergeCell ref="G10:H10"/>
    <mergeCell ref="M3:M4"/>
    <mergeCell ref="N3:N4"/>
    <mergeCell ref="O3:O4"/>
    <mergeCell ref="D10:F10"/>
    <mergeCell ref="A9:D9"/>
    <mergeCell ref="A6:I6"/>
    <mergeCell ref="D8:F8"/>
    <mergeCell ref="C3:C4"/>
    <mergeCell ref="A1:O1"/>
    <mergeCell ref="A3:A4"/>
    <mergeCell ref="B3:B4"/>
    <mergeCell ref="D3:D4"/>
    <mergeCell ref="E3:E4"/>
    <mergeCell ref="F3:H3"/>
    <mergeCell ref="J3:L3"/>
    <mergeCell ref="D2:O2"/>
    <mergeCell ref="I3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" sqref="G1:G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1</cp:lastModifiedBy>
  <cp:lastPrinted>2026-07-09T11:59:29Z</cp:lastPrinted>
  <dcterms:created xsi:type="dcterms:W3CDTF">2014-01-15T18:15:09Z</dcterms:created>
  <dcterms:modified xsi:type="dcterms:W3CDTF">2026-07-30T11:37:43Z</dcterms:modified>
</cp:coreProperties>
</file>