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3" sheetId="3" r:id="rId1"/>
  </sheets>
  <definedNames>
    <definedName name="_xlnm.Print_Area" localSheetId="0">Лист3!$A$1:$AY$22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5" i="3" l="1"/>
  <c r="AI16" i="3" s="1"/>
  <c r="U15" i="3"/>
  <c r="U16" i="3" s="1"/>
  <c r="E15" i="3"/>
  <c r="E16" i="3" s="1"/>
  <c r="AI13" i="3" l="1"/>
  <c r="A21" i="3" l="1"/>
  <c r="E13" i="3" l="1"/>
  <c r="E14" i="3" s="1"/>
  <c r="E17" i="3" s="1"/>
  <c r="U13" i="3" l="1"/>
  <c r="AI14" i="3" l="1"/>
  <c r="AI17" i="3" s="1"/>
  <c r="U14" i="3"/>
  <c r="U17" i="3" s="1"/>
</calcChain>
</file>

<file path=xl/sharedStrings.xml><?xml version="1.0" encoding="utf-8"?>
<sst xmlns="http://schemas.openxmlformats.org/spreadsheetml/2006/main" count="57" uniqueCount="29">
  <si>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</si>
  <si>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</si>
  <si>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</si>
  <si>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</si>
  <si>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</si>
  <si>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</si>
  <si>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/</t>
  </si>
  <si>
    <t>*</t>
  </si>
  <si>
    <t>⁼</t>
  </si>
  <si>
    <t>ООО</t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</si>
  <si>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</si>
  <si>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</si>
  <si>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</si>
  <si>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</si>
  <si>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</si>
  <si>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</si>
  <si>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</si>
  <si>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капитан внутренней службы</t>
  </si>
  <si>
    <r>
      <t xml:space="preserve">Расчет  цены 
контракта: ЦКрын= V/n*∑ni=1* Цi, где 
</t>
    </r>
    <r>
      <rPr>
        <b/>
        <sz val="12"/>
        <color theme="1"/>
        <rFont val="Times New Roman"/>
        <family val="1"/>
        <charset val="204"/>
      </rPr>
      <t>V</t>
    </r>
    <r>
      <rPr>
        <sz val="12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2"/>
        <color theme="1"/>
        <rFont val="Times New Roman"/>
        <family val="1"/>
        <charset val="204"/>
      </rPr>
      <t>n-</t>
    </r>
    <r>
      <rPr>
        <sz val="12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2"/>
        <color theme="1"/>
        <rFont val="Times New Roman"/>
        <family val="1"/>
        <charset val="204"/>
      </rPr>
      <t xml:space="preserve">i </t>
    </r>
    <r>
      <rPr>
        <sz val="12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2"/>
        <color theme="1"/>
        <rFont val="Times New Roman"/>
        <family val="1"/>
        <charset val="204"/>
      </rPr>
      <t>Цi</t>
    </r>
    <r>
      <rPr>
        <sz val="12"/>
        <color theme="1"/>
        <rFont val="Times New Roman"/>
        <family val="1"/>
        <charset val="204"/>
      </rPr>
      <t>- цена единицы товара</t>
    </r>
  </si>
  <si>
    <t>Цкрын=</t>
  </si>
  <si>
    <t>Инспектор ОТО</t>
  </si>
  <si>
    <t>В.И. Алексеева</t>
  </si>
  <si>
    <t>"ПАРТНЕР-НСК"</t>
  </si>
  <si>
    <t xml:space="preserve">лист лавровый сушеный (ГОЗ) ГОСТ 17594-81 ОКПД2 10.84.23.164 КТРУ 10.84.23.164-00000001
"
</t>
  </si>
  <si>
    <t xml:space="preserve">порошок горчичный (ГОЗ)  ОКПД2 10.84.12.160/ КТУ отсутствует 
"
</t>
  </si>
  <si>
    <t>"РЕЛИШ"</t>
  </si>
  <si>
    <t>"ТД"Бэст Фрут"</t>
  </si>
  <si>
    <t xml:space="preserve">лист лавровый сушеный (ГОЗ) ГОСТ 17594-81 ОКПД2 10.84.23.164 КТРУ 10.84.23.164-00000001, порошок горчичный (ГОЗ)  ОКПД2 10.84.12.160/ КТУ отсутствует 
"
</t>
  </si>
  <si>
    <t>В результате исследования рынка,  цена контракта установлена по минимальной цене коммерческого предложения № 1  и составляет : 90 110,00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</si>
</sst>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/>
    <xf numFmtId="0" fontId="2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/>
    <xf numFmtId="0" fontId="10" fillId="0" borderId="0" xfId="0" applyFont="1"/>
    <xf numFmtId="0" fontId="1" fillId="0" borderId="0" xfId="0" applyFont="1" applyAlignme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164" fontId="1" fillId="0" borderId="21" xfId="0" applyNumberFormat="1" applyFont="1" applyBorder="1" applyAlignment="1">
      <alignment horizontal="center"/>
    </xf>
    <xf numFmtId="0" fontId="8" fillId="0" borderId="6" xfId="0" applyFont="1" applyFill="1" applyBorder="1" applyAlignment="1">
      <alignment vertical="center"/>
    </xf>
    <xf numFmtId="1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49" fontId="9" fillId="0" borderId="8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14" fontId="9" fillId="0" borderId="8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164" fontId="1" fillId="0" borderId="2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14" fontId="3" fillId="0" borderId="7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14" fontId="3" fillId="0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"/>
  <sheetViews>
    <sheetView tabSelected="1" view="pageBreakPreview" zoomScaleSheetLayoutView="100" workbookViewId="0">
      <selection activeCell="A18" sqref="A18"/>
    </sheetView>
  </sheetViews>
  <sheetFormatPr defaultRowHeight="15.75" x14ac:dyDescent="0.25"/>
  <cols>
    <col min="1" max="2" width="12.28515625" style="4" customWidth="1"/>
    <col min="3" max="3" width="24.7109375" style="4" customWidth="1"/>
    <col min="4" max="4" width="5.7109375" style="4" customWidth="1"/>
    <col min="5" max="5" width="3.140625" style="4" customWidth="1"/>
    <col min="6" max="6" width="1.85546875" style="4" customWidth="1"/>
    <col min="7" max="7" width="3.85546875" style="4" customWidth="1"/>
    <col min="8" max="9" width="1.5703125" style="4" customWidth="1"/>
    <col min="10" max="10" width="6.42578125" style="4" customWidth="1"/>
    <col min="11" max="11" width="3.7109375" style="4" customWidth="1"/>
    <col min="12" max="12" width="3.42578125" style="4" customWidth="1"/>
    <col min="13" max="13" width="2.85546875" style="4" customWidth="1"/>
    <col min="14" max="14" width="2.140625" style="4" customWidth="1"/>
    <col min="15" max="15" width="2.5703125" style="4" customWidth="1"/>
    <col min="16" max="16" width="1.5703125" style="4" customWidth="1"/>
    <col min="17" max="17" width="3" style="4" customWidth="1"/>
    <col min="18" max="18" width="2.42578125" style="4" customWidth="1"/>
    <col min="19" max="19" width="1.5703125" style="4" customWidth="1"/>
    <col min="20" max="20" width="1.85546875" style="4" hidden="1" customWidth="1"/>
    <col min="21" max="21" width="3.140625" style="4" customWidth="1"/>
    <col min="22" max="22" width="1.85546875" style="4" customWidth="1"/>
    <col min="23" max="23" width="3.85546875" style="4" customWidth="1"/>
    <col min="24" max="24" width="1.5703125" style="4" customWidth="1"/>
    <col min="25" max="25" width="0.5703125" style="4" customWidth="1"/>
    <col min="26" max="26" width="2.5703125" style="4" customWidth="1"/>
    <col min="27" max="27" width="3" style="4" customWidth="1"/>
    <col min="28" max="28" width="3.42578125" style="4" customWidth="1"/>
    <col min="29" max="29" width="1.7109375" style="4" customWidth="1"/>
    <col min="30" max="30" width="4" style="4" customWidth="1"/>
    <col min="31" max="31" width="1.42578125" style="4" customWidth="1"/>
    <col min="32" max="32" width="8.85546875" style="4" customWidth="1"/>
    <col min="33" max="33" width="1.140625" style="4" customWidth="1"/>
    <col min="34" max="34" width="1.42578125" style="4" customWidth="1"/>
    <col min="35" max="35" width="3" style="4" customWidth="1"/>
    <col min="36" max="36" width="1.42578125" style="4" bestFit="1" customWidth="1"/>
    <col min="37" max="37" width="4.7109375" style="4" customWidth="1"/>
    <col min="38" max="38" width="4.140625" style="4" customWidth="1"/>
    <col min="39" max="39" width="1.5703125" style="4" bestFit="1" customWidth="1"/>
    <col min="40" max="40" width="2.28515625" style="4" bestFit="1" customWidth="1"/>
    <col min="41" max="42" width="3.85546875" style="4" customWidth="1"/>
    <col min="43" max="43" width="1.7109375" style="4" customWidth="1"/>
    <col min="44" max="44" width="1.5703125" style="4" customWidth="1"/>
    <col min="45" max="45" width="4.85546875" style="4" customWidth="1"/>
    <col min="46" max="46" width="2.28515625" style="4" customWidth="1"/>
    <col min="47" max="47" width="1.28515625" style="4" customWidth="1"/>
    <col min="48" max="49" width="2.140625" style="4" customWidth="1"/>
    <col min="50" max="51" width="1.42578125" style="4" customWidth="1"/>
    <col min="52" max="52" width="1.85546875" style="4" customWidth="1"/>
    <col min="53" max="56" width="2.140625" style="4" customWidth="1"/>
    <col min="57" max="57" width="2.42578125" style="4" customWidth="1"/>
    <col min="58" max="58" width="2.5703125" style="5" customWidth="1"/>
    <col min="59" max="59" width="10.28515625" style="5" bestFit="1" customWidth="1"/>
    <col min="60" max="16384" width="9.140625" style="5"/>
  </cols>
  <sheetData>
    <row r="1" spans="1:71" ht="23.25" customHeight="1" x14ac:dyDescent="0.25">
      <c r="A1" s="76" t="s">
        <v>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71" ht="46.5" customHeight="1" x14ac:dyDescent="0.25">
      <c r="A2" s="79" t="s">
        <v>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</row>
    <row r="3" spans="1:71" s="9" customFormat="1" ht="15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84"/>
      <c r="AE3" s="84"/>
      <c r="AF3" s="84"/>
      <c r="AG3" s="6"/>
      <c r="AH3" s="6"/>
      <c r="AI3" s="78">
        <v>46260</v>
      </c>
      <c r="AJ3" s="78"/>
      <c r="AK3" s="78"/>
      <c r="AL3" s="78"/>
      <c r="AM3" s="78"/>
      <c r="AN3" s="78"/>
      <c r="AO3" s="78"/>
      <c r="AP3" s="78"/>
      <c r="AQ3" s="84" t="s">
        <v>5</v>
      </c>
      <c r="AR3" s="84"/>
      <c r="AS3" s="84"/>
      <c r="AT3" s="6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9" customFormat="1" ht="0.7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71" x14ac:dyDescent="0.25">
      <c r="A5" s="80" t="s">
        <v>3</v>
      </c>
      <c r="B5" s="81"/>
      <c r="C5" s="85" t="s">
        <v>10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7"/>
      <c r="BI5" s="12"/>
    </row>
    <row r="6" spans="1:71" ht="66" customHeight="1" thickBot="1" x14ac:dyDescent="0.3">
      <c r="A6" s="82"/>
      <c r="B6" s="83"/>
      <c r="C6" s="88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90"/>
    </row>
    <row r="7" spans="1:71" ht="23.25" customHeight="1" thickBot="1" x14ac:dyDescent="0.3">
      <c r="A7" s="110"/>
      <c r="B7" s="111"/>
      <c r="C7" s="13"/>
      <c r="D7" s="14"/>
      <c r="E7" s="112" t="s">
        <v>11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4"/>
      <c r="T7" s="15"/>
      <c r="U7" s="91" t="s">
        <v>12</v>
      </c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3"/>
      <c r="AI7" s="91" t="s">
        <v>13</v>
      </c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3"/>
      <c r="BD7" s="5"/>
      <c r="BE7" s="5"/>
    </row>
    <row r="8" spans="1:71" s="2" customFormat="1" ht="14.25" customHeight="1" x14ac:dyDescent="0.25">
      <c r="A8" s="71" t="s">
        <v>18</v>
      </c>
      <c r="B8" s="72"/>
      <c r="C8" s="115" t="s">
        <v>4</v>
      </c>
      <c r="D8" s="54" t="s">
        <v>14</v>
      </c>
      <c r="E8" s="120" t="s">
        <v>9</v>
      </c>
      <c r="F8" s="121"/>
      <c r="G8" s="121"/>
      <c r="H8" s="121"/>
      <c r="I8" s="121" t="s">
        <v>25</v>
      </c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38"/>
      <c r="U8" s="120" t="s">
        <v>9</v>
      </c>
      <c r="V8" s="121"/>
      <c r="W8" s="121"/>
      <c r="X8" s="121"/>
      <c r="Y8" s="121" t="s">
        <v>22</v>
      </c>
      <c r="Z8" s="121"/>
      <c r="AA8" s="121"/>
      <c r="AB8" s="121"/>
      <c r="AC8" s="121"/>
      <c r="AD8" s="121"/>
      <c r="AE8" s="121"/>
      <c r="AF8" s="121"/>
      <c r="AG8" s="121"/>
      <c r="AH8" s="122"/>
      <c r="AI8" s="107" t="s">
        <v>9</v>
      </c>
      <c r="AJ8" s="108"/>
      <c r="AK8" s="108"/>
      <c r="AL8" s="108" t="s">
        <v>26</v>
      </c>
      <c r="AM8" s="108"/>
      <c r="AN8" s="108"/>
      <c r="AO8" s="108"/>
      <c r="AP8" s="108"/>
      <c r="AQ8" s="108"/>
      <c r="AR8" s="108"/>
      <c r="AS8" s="108"/>
      <c r="AT8" s="108"/>
      <c r="AU8" s="109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71" s="2" customFormat="1" ht="12.75" customHeight="1" x14ac:dyDescent="0.25">
      <c r="A9" s="73"/>
      <c r="B9" s="74"/>
      <c r="C9" s="116"/>
      <c r="D9" s="5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1"/>
      <c r="U9" s="99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1"/>
      <c r="AI9" s="99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71" ht="14.25" customHeight="1" x14ac:dyDescent="0.25">
      <c r="A10" s="73"/>
      <c r="B10" s="74"/>
      <c r="C10" s="116"/>
      <c r="D10" s="55"/>
      <c r="E10" s="48" t="s">
        <v>2</v>
      </c>
      <c r="F10" s="49"/>
      <c r="G10" s="49"/>
      <c r="H10" s="49"/>
      <c r="I10" s="47">
        <v>326</v>
      </c>
      <c r="J10" s="47"/>
      <c r="K10" s="47"/>
      <c r="L10" s="47" t="s">
        <v>0</v>
      </c>
      <c r="M10" s="47"/>
      <c r="N10" s="125">
        <v>46206</v>
      </c>
      <c r="O10" s="125"/>
      <c r="P10" s="125"/>
      <c r="Q10" s="125"/>
      <c r="R10" s="125"/>
      <c r="S10" s="125"/>
      <c r="T10" s="126"/>
      <c r="U10" s="124" t="s">
        <v>2</v>
      </c>
      <c r="V10" s="97"/>
      <c r="W10" s="97"/>
      <c r="X10" s="123">
        <v>332</v>
      </c>
      <c r="Y10" s="123"/>
      <c r="Z10" s="123"/>
      <c r="AA10" s="123"/>
      <c r="AB10" s="39" t="s">
        <v>0</v>
      </c>
      <c r="AC10" s="97">
        <v>46220</v>
      </c>
      <c r="AD10" s="97"/>
      <c r="AE10" s="97"/>
      <c r="AF10" s="97"/>
      <c r="AG10" s="97"/>
      <c r="AH10" s="98"/>
      <c r="AI10" s="94" t="s">
        <v>2</v>
      </c>
      <c r="AJ10" s="95"/>
      <c r="AK10" s="95"/>
      <c r="AL10" s="96">
        <v>335</v>
      </c>
      <c r="AM10" s="96"/>
      <c r="AN10" s="95" t="s">
        <v>0</v>
      </c>
      <c r="AO10" s="95"/>
      <c r="AP10" s="95">
        <v>46220</v>
      </c>
      <c r="AQ10" s="95"/>
      <c r="AR10" s="95"/>
      <c r="AS10" s="95"/>
      <c r="AT10" s="95"/>
      <c r="AU10" s="102"/>
    </row>
    <row r="11" spans="1:71" ht="12.75" customHeight="1" x14ac:dyDescent="0.25">
      <c r="A11" s="73"/>
      <c r="B11" s="74"/>
      <c r="C11" s="116"/>
      <c r="D11" s="55"/>
      <c r="E11" s="48" t="s">
        <v>1</v>
      </c>
      <c r="F11" s="49"/>
      <c r="G11" s="49"/>
      <c r="H11" s="49"/>
      <c r="I11" s="49"/>
      <c r="J11" s="45" t="s">
        <v>15</v>
      </c>
      <c r="K11" s="45"/>
      <c r="L11" s="45"/>
      <c r="M11" s="45"/>
      <c r="N11" s="45"/>
      <c r="O11" s="45"/>
      <c r="P11" s="45"/>
      <c r="Q11" s="45"/>
      <c r="R11" s="45"/>
      <c r="S11" s="45"/>
      <c r="T11" s="46"/>
      <c r="U11" s="103" t="s">
        <v>1</v>
      </c>
      <c r="V11" s="47"/>
      <c r="W11" s="47"/>
      <c r="X11" s="47"/>
      <c r="Y11" s="47"/>
      <c r="Z11" s="40"/>
      <c r="AA11" s="45" t="s">
        <v>15</v>
      </c>
      <c r="AB11" s="45"/>
      <c r="AC11" s="45"/>
      <c r="AD11" s="45"/>
      <c r="AE11" s="45"/>
      <c r="AF11" s="45"/>
      <c r="AG11" s="45"/>
      <c r="AH11" s="46"/>
      <c r="AI11" s="104" t="s">
        <v>1</v>
      </c>
      <c r="AJ11" s="96"/>
      <c r="AK11" s="96"/>
      <c r="AL11" s="96"/>
      <c r="AM11" s="43" t="s">
        <v>15</v>
      </c>
      <c r="AN11" s="43"/>
      <c r="AO11" s="43"/>
      <c r="AP11" s="43"/>
      <c r="AQ11" s="43"/>
      <c r="AR11" s="43"/>
      <c r="AS11" s="43"/>
      <c r="AT11" s="43"/>
      <c r="AU11" s="44"/>
    </row>
    <row r="12" spans="1:71" ht="15" customHeight="1" thickBot="1" x14ac:dyDescent="0.3">
      <c r="A12" s="73"/>
      <c r="B12" s="74"/>
      <c r="C12" s="117"/>
      <c r="D12" s="56"/>
      <c r="E12" s="48" t="s">
        <v>0</v>
      </c>
      <c r="F12" s="49"/>
      <c r="G12" s="49"/>
      <c r="H12" s="49"/>
      <c r="I12" s="50">
        <v>46206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1"/>
      <c r="U12" s="48" t="s">
        <v>0</v>
      </c>
      <c r="V12" s="49"/>
      <c r="W12" s="49"/>
      <c r="X12" s="49"/>
      <c r="Y12" s="50">
        <v>46220</v>
      </c>
      <c r="Z12" s="118"/>
      <c r="AA12" s="118"/>
      <c r="AB12" s="118"/>
      <c r="AC12" s="118"/>
      <c r="AD12" s="118"/>
      <c r="AE12" s="118"/>
      <c r="AF12" s="118"/>
      <c r="AG12" s="118"/>
      <c r="AH12" s="119"/>
      <c r="AI12" s="105" t="s">
        <v>0</v>
      </c>
      <c r="AJ12" s="106"/>
      <c r="AK12" s="106"/>
      <c r="AL12" s="52">
        <v>46219</v>
      </c>
      <c r="AM12" s="52"/>
      <c r="AN12" s="52"/>
      <c r="AO12" s="52"/>
      <c r="AP12" s="52"/>
      <c r="AQ12" s="52"/>
      <c r="AR12" s="52"/>
      <c r="AS12" s="52"/>
      <c r="AT12" s="52"/>
      <c r="AU12" s="53"/>
    </row>
    <row r="13" spans="1:71" s="23" customFormat="1" ht="40.5" customHeight="1" x14ac:dyDescent="0.25">
      <c r="A13" s="73"/>
      <c r="B13" s="74"/>
      <c r="C13" s="63" t="s">
        <v>24</v>
      </c>
      <c r="D13" s="65">
        <v>150</v>
      </c>
      <c r="E13" s="57">
        <f>D13</f>
        <v>150</v>
      </c>
      <c r="F13" s="58"/>
      <c r="G13" s="58"/>
      <c r="H13" s="58"/>
      <c r="I13" s="58"/>
      <c r="J13" s="16" t="s">
        <v>6</v>
      </c>
      <c r="K13" s="58">
        <v>1</v>
      </c>
      <c r="L13" s="58"/>
      <c r="M13" s="17" t="s">
        <v>7</v>
      </c>
      <c r="N13" s="59">
        <v>125</v>
      </c>
      <c r="O13" s="59"/>
      <c r="P13" s="59"/>
      <c r="Q13" s="59"/>
      <c r="R13" s="18"/>
      <c r="S13" s="19" t="s">
        <v>8</v>
      </c>
      <c r="T13" s="20"/>
      <c r="U13" s="57">
        <f>D13</f>
        <v>150</v>
      </c>
      <c r="V13" s="58"/>
      <c r="W13" s="58"/>
      <c r="X13" s="58"/>
      <c r="Y13" s="58"/>
      <c r="Z13" s="16" t="s">
        <v>6</v>
      </c>
      <c r="AA13" s="21">
        <v>1</v>
      </c>
      <c r="AB13" s="17" t="s">
        <v>7</v>
      </c>
      <c r="AC13" s="59">
        <v>190</v>
      </c>
      <c r="AD13" s="59"/>
      <c r="AE13" s="59"/>
      <c r="AF13" s="59"/>
      <c r="AG13" s="18"/>
      <c r="AH13" s="19" t="s">
        <v>8</v>
      </c>
      <c r="AI13" s="57">
        <f>D13</f>
        <v>150</v>
      </c>
      <c r="AJ13" s="58"/>
      <c r="AK13" s="58"/>
      <c r="AL13" s="16" t="s">
        <v>6</v>
      </c>
      <c r="AM13" s="18"/>
      <c r="AN13" s="21">
        <v>1</v>
      </c>
      <c r="AO13" s="17" t="s">
        <v>7</v>
      </c>
      <c r="AP13" s="59">
        <v>420</v>
      </c>
      <c r="AQ13" s="59"/>
      <c r="AR13" s="59"/>
      <c r="AS13" s="59"/>
      <c r="AT13" s="18"/>
      <c r="AU13" s="19" t="s">
        <v>8</v>
      </c>
      <c r="AV13" s="22"/>
      <c r="AW13" s="22"/>
      <c r="AX13" s="22"/>
      <c r="AY13" s="22"/>
      <c r="AZ13" s="22"/>
      <c r="BA13" s="1"/>
      <c r="BB13" s="22"/>
      <c r="BC13" s="22"/>
      <c r="BD13" s="22"/>
      <c r="BE13" s="22"/>
    </row>
    <row r="14" spans="1:71" ht="37.5" customHeight="1" thickBot="1" x14ac:dyDescent="0.3">
      <c r="A14" s="73"/>
      <c r="B14" s="74"/>
      <c r="C14" s="64"/>
      <c r="D14" s="66"/>
      <c r="E14" s="60">
        <f>E13*N13</f>
        <v>18750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2"/>
      <c r="T14" s="24"/>
      <c r="U14" s="60">
        <f>U13*AC13</f>
        <v>28500</v>
      </c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2"/>
      <c r="AI14" s="60">
        <f>AI13*AP13</f>
        <v>63000</v>
      </c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2"/>
      <c r="BA14" s="25"/>
    </row>
    <row r="15" spans="1:71" s="23" customFormat="1" ht="40.5" customHeight="1" x14ac:dyDescent="0.25">
      <c r="A15" s="73"/>
      <c r="B15" s="74"/>
      <c r="C15" s="63" t="s">
        <v>23</v>
      </c>
      <c r="D15" s="65">
        <v>80</v>
      </c>
      <c r="E15" s="57">
        <f>D15</f>
        <v>80</v>
      </c>
      <c r="F15" s="58"/>
      <c r="G15" s="58"/>
      <c r="H15" s="58"/>
      <c r="I15" s="58"/>
      <c r="J15" s="16" t="s">
        <v>6</v>
      </c>
      <c r="K15" s="58">
        <v>1</v>
      </c>
      <c r="L15" s="58"/>
      <c r="M15" s="17" t="s">
        <v>7</v>
      </c>
      <c r="N15" s="59">
        <v>892</v>
      </c>
      <c r="O15" s="59"/>
      <c r="P15" s="59"/>
      <c r="Q15" s="59"/>
      <c r="R15" s="18"/>
      <c r="S15" s="19" t="s">
        <v>8</v>
      </c>
      <c r="T15" s="20"/>
      <c r="U15" s="57">
        <f>D15</f>
        <v>80</v>
      </c>
      <c r="V15" s="58"/>
      <c r="W15" s="58"/>
      <c r="X15" s="58"/>
      <c r="Y15" s="58"/>
      <c r="Z15" s="16" t="s">
        <v>6</v>
      </c>
      <c r="AA15" s="21">
        <v>1</v>
      </c>
      <c r="AB15" s="17" t="s">
        <v>7</v>
      </c>
      <c r="AC15" s="59">
        <v>2000</v>
      </c>
      <c r="AD15" s="59"/>
      <c r="AE15" s="59"/>
      <c r="AF15" s="59"/>
      <c r="AG15" s="18"/>
      <c r="AH15" s="19" t="s">
        <v>8</v>
      </c>
      <c r="AI15" s="57">
        <f>D15</f>
        <v>80</v>
      </c>
      <c r="AJ15" s="58"/>
      <c r="AK15" s="58"/>
      <c r="AL15" s="16" t="s">
        <v>6</v>
      </c>
      <c r="AM15" s="18"/>
      <c r="AN15" s="21">
        <v>1</v>
      </c>
      <c r="AO15" s="17" t="s">
        <v>7</v>
      </c>
      <c r="AP15" s="59">
        <v>1200</v>
      </c>
      <c r="AQ15" s="59"/>
      <c r="AR15" s="59"/>
      <c r="AS15" s="59"/>
      <c r="AT15" s="18"/>
      <c r="AU15" s="19" t="s">
        <v>8</v>
      </c>
      <c r="AV15" s="22"/>
      <c r="AW15" s="22"/>
      <c r="AX15" s="22"/>
      <c r="AY15" s="22"/>
      <c r="AZ15" s="22"/>
      <c r="BA15" s="1"/>
      <c r="BB15" s="22"/>
      <c r="BC15" s="22"/>
      <c r="BD15" s="22"/>
      <c r="BE15" s="22"/>
    </row>
    <row r="16" spans="1:71" ht="37.5" customHeight="1" thickBot="1" x14ac:dyDescent="0.3">
      <c r="A16" s="73"/>
      <c r="B16" s="74"/>
      <c r="C16" s="64"/>
      <c r="D16" s="66"/>
      <c r="E16" s="60">
        <f>E15*N15</f>
        <v>71360</v>
      </c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2"/>
      <c r="T16" s="24"/>
      <c r="U16" s="60">
        <f>U15*AC15</f>
        <v>160000</v>
      </c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2"/>
      <c r="AI16" s="60">
        <f>AI15*AP15</f>
        <v>96000</v>
      </c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2"/>
      <c r="BA16" s="33"/>
    </row>
    <row r="17" spans="1:59" ht="37.5" customHeight="1" thickBot="1" x14ac:dyDescent="0.3">
      <c r="A17" s="75"/>
      <c r="B17" s="64"/>
      <c r="C17" s="35" t="s">
        <v>19</v>
      </c>
      <c r="D17" s="36"/>
      <c r="E17" s="67">
        <f>E14+E16</f>
        <v>90110</v>
      </c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37"/>
      <c r="U17" s="67">
        <f>U14+U16</f>
        <v>188500</v>
      </c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>
        <f>AI14+AI16</f>
        <v>159000</v>
      </c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BA17" s="33"/>
    </row>
    <row r="18" spans="1:59" ht="18.75" customHeight="1" x14ac:dyDescent="0.25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3"/>
    </row>
    <row r="19" spans="1:59" s="29" customFormat="1" ht="24" customHeight="1" x14ac:dyDescent="0.25">
      <c r="A19" s="27" t="s">
        <v>20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x14ac:dyDescent="0.25">
      <c r="A20" s="42" t="s">
        <v>17</v>
      </c>
      <c r="B20" s="42"/>
      <c r="C20" s="42"/>
      <c r="D20" s="42"/>
      <c r="E20" s="42"/>
      <c r="AC20" s="30"/>
      <c r="AD20" s="30"/>
      <c r="AE20" s="31"/>
      <c r="AF20" s="31"/>
      <c r="AG20" s="31"/>
      <c r="AH20" s="31"/>
      <c r="AI20" s="31"/>
      <c r="AJ20" s="31"/>
      <c r="AK20" s="31"/>
      <c r="AL20" s="31"/>
      <c r="AM20" s="41" t="s">
        <v>21</v>
      </c>
      <c r="AN20" s="41"/>
      <c r="AO20" s="41"/>
      <c r="AP20" s="41"/>
      <c r="AQ20" s="41"/>
      <c r="AR20" s="41"/>
      <c r="AS20" s="41"/>
      <c r="AT20" s="41"/>
      <c r="AU20" s="41"/>
      <c r="AV20" s="31"/>
      <c r="AW20" s="31"/>
      <c r="AX20" s="5"/>
      <c r="AY20" s="5"/>
      <c r="AZ20" s="5"/>
      <c r="BA20" s="5"/>
      <c r="BB20" s="5"/>
      <c r="BC20" s="5"/>
      <c r="BD20" s="5"/>
      <c r="BE20" s="5"/>
      <c r="BF20" s="4"/>
      <c r="BG20" s="4"/>
    </row>
    <row r="21" spans="1:59" x14ac:dyDescent="0.25">
      <c r="A21" s="68">
        <f>AI3</f>
        <v>46260</v>
      </c>
      <c r="B21" s="68"/>
      <c r="C21" s="68"/>
      <c r="D21" s="68"/>
      <c r="E21" s="32"/>
      <c r="F21" s="32"/>
      <c r="S21" s="69"/>
      <c r="T21" s="70"/>
      <c r="U21" s="70"/>
      <c r="V21" s="70"/>
      <c r="W21" s="70"/>
      <c r="X21" s="70"/>
      <c r="Y21" s="70"/>
      <c r="Z21" s="70"/>
      <c r="AX21" s="5"/>
      <c r="AY21" s="5"/>
      <c r="AZ21" s="5"/>
      <c r="BA21" s="5"/>
      <c r="BB21" s="5"/>
      <c r="BC21" s="5"/>
      <c r="BD21" s="5"/>
      <c r="BE21" s="5"/>
      <c r="BF21" s="4"/>
      <c r="BG21" s="4"/>
    </row>
    <row r="22" spans="1:59" x14ac:dyDescent="0.25">
      <c r="A22" s="42"/>
      <c r="B22" s="42"/>
      <c r="C22" s="42"/>
      <c r="D22" s="42"/>
      <c r="E22" s="34"/>
      <c r="F22" s="34"/>
      <c r="BF22" s="4"/>
      <c r="BG22" s="4"/>
    </row>
  </sheetData>
  <mergeCells count="79">
    <mergeCell ref="E10:H10"/>
    <mergeCell ref="U16:AH16"/>
    <mergeCell ref="AI16:AU16"/>
    <mergeCell ref="D15:D16"/>
    <mergeCell ref="E15:I15"/>
    <mergeCell ref="K15:L15"/>
    <mergeCell ref="N15:Q15"/>
    <mergeCell ref="A7:B7"/>
    <mergeCell ref="U7:AH7"/>
    <mergeCell ref="E7:S7"/>
    <mergeCell ref="C8:C12"/>
    <mergeCell ref="U12:X12"/>
    <mergeCell ref="Y12:AH12"/>
    <mergeCell ref="E8:H8"/>
    <mergeCell ref="Y8:AH8"/>
    <mergeCell ref="I10:K10"/>
    <mergeCell ref="I8:S8"/>
    <mergeCell ref="X10:AA10"/>
    <mergeCell ref="U10:W10"/>
    <mergeCell ref="N10:T10"/>
    <mergeCell ref="E9:T9"/>
    <mergeCell ref="U8:X8"/>
    <mergeCell ref="U9:AH9"/>
    <mergeCell ref="AI7:AU7"/>
    <mergeCell ref="AP13:AS13"/>
    <mergeCell ref="AI13:AK13"/>
    <mergeCell ref="U13:Y13"/>
    <mergeCell ref="N13:Q13"/>
    <mergeCell ref="AI10:AK10"/>
    <mergeCell ref="AL10:AM10"/>
    <mergeCell ref="AN10:AO10"/>
    <mergeCell ref="AC10:AH10"/>
    <mergeCell ref="AI9:AU9"/>
    <mergeCell ref="AP10:AU10"/>
    <mergeCell ref="U11:Y11"/>
    <mergeCell ref="AI11:AL11"/>
    <mergeCell ref="AI12:AK12"/>
    <mergeCell ref="AI8:AK8"/>
    <mergeCell ref="AL8:AU8"/>
    <mergeCell ref="A1:AU1"/>
    <mergeCell ref="BG2:BS2"/>
    <mergeCell ref="AI3:AP3"/>
    <mergeCell ref="A2:AU2"/>
    <mergeCell ref="A5:B6"/>
    <mergeCell ref="AD3:AF3"/>
    <mergeCell ref="AQ3:AS3"/>
    <mergeCell ref="C5:AU6"/>
    <mergeCell ref="A22:D22"/>
    <mergeCell ref="AI14:AU14"/>
    <mergeCell ref="C13:C14"/>
    <mergeCell ref="D13:D14"/>
    <mergeCell ref="E14:S14"/>
    <mergeCell ref="AC13:AF13"/>
    <mergeCell ref="U14:AH14"/>
    <mergeCell ref="E13:I13"/>
    <mergeCell ref="K13:L13"/>
    <mergeCell ref="AI17:AU17"/>
    <mergeCell ref="A21:D21"/>
    <mergeCell ref="S21:Z21"/>
    <mergeCell ref="A8:B17"/>
    <mergeCell ref="E17:S17"/>
    <mergeCell ref="U17:AH17"/>
    <mergeCell ref="C15:C16"/>
    <mergeCell ref="AM20:AU20"/>
    <mergeCell ref="A20:E20"/>
    <mergeCell ref="AM11:AU11"/>
    <mergeCell ref="AA11:AH11"/>
    <mergeCell ref="L10:M10"/>
    <mergeCell ref="E11:I11"/>
    <mergeCell ref="E12:H12"/>
    <mergeCell ref="J11:T11"/>
    <mergeCell ref="I12:T12"/>
    <mergeCell ref="AL12:AU12"/>
    <mergeCell ref="D8:D12"/>
    <mergeCell ref="U15:Y15"/>
    <mergeCell ref="AC15:AF15"/>
    <mergeCell ref="AI15:AK15"/>
    <mergeCell ref="AP15:AS15"/>
    <mergeCell ref="E16:S16"/>
  </mergeCells>
  <pageMargins left="0.17" right="0.15748031496062992" top="0.35" bottom="0.15748031496062992" header="0.36" footer="0.23622047244094491"/>
  <pageSetup paperSize="9" scale="62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2026-08-27T07:19:29Z</dcterms:modified>
</cp:coreProperties>
</file>