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ОСАГО\"/>
    </mc:Choice>
  </mc:AlternateContent>
  <xr:revisionPtr revIDLastSave="0" documentId="13_ncr:1_{D1A455CC-AFEE-4503-8ECB-E55E76F90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<sst xmlns="http://schemas.openxmlformats.org/spreadsheetml/2006/main" count="27" uniqueCount="27">
  <si>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</si>
  <si>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</si>
  <si>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</si>
  <si>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</si>
  <si>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</si>
  <si>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</si>
  <si>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</si>
  <si>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</si>
  <si>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</si>
  <si>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</si>
  <si>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</si>
  <si>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</si>
  <si>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</si>
  <si>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</si>
  <si>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</si>
  <si>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</si>
  <si>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</si>
  <si>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</si>
  <si>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</si>
  <si>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</si>
  <si>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</si>
  <si>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Руководитель контракной службы</t>
  </si>
  <si>
    <t>Панова Е.В.</t>
  </si>
  <si>
    <t>Исполнитель №1</t>
  </si>
  <si>
    <t>Исполнитель №2</t>
  </si>
  <si>
    <t>Исполнитель №3</t>
  </si>
  <si>
    <t>ОКАЗАНИЕ УСЛУГ ОБЯЗАТЕЛЬНОГО СТРАХОВАНИЯ ГРАЖДАНСКОЙ ОТВЕТСТВЕННОСТИ ВЛАДЕЛЬЦЕВ АВТОТРАНСПОРТНЫХ СРЕДСТВ (ОСАГО) ДЛЯ НУЖД ФКУ «РКИБ» МИНЗДРАВА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</si>
</sst>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showGridLines="0" tabSelected="1" zoomScaleNormal="100" workbookViewId="0">
      <selection activeCell="F4" sqref="F4"/>
    </sheetView>
  </sheetViews>
  <sheetFormatPr defaultColWidth="9.109375" defaultRowHeight="13.2" x14ac:dyDescent="0.25"/>
  <cols>
    <col min="1" max="1" width="3.109375" style="2" customWidth="1"/>
    <col min="2" max="2" width="24.1093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56.25" customHeight="1" x14ac:dyDescent="0.25">
      <c r="A2" s="36" t="s">
        <v>0</v>
      </c>
      <c r="B2" s="37" t="s">
        <v>9</v>
      </c>
      <c r="C2" s="37" t="s">
        <v>1</v>
      </c>
      <c r="D2" s="37" t="s">
        <v>2</v>
      </c>
      <c r="E2" s="45" t="s">
        <v>17</v>
      </c>
      <c r="F2" s="46"/>
      <c r="G2" s="47"/>
      <c r="H2" s="41" t="s">
        <v>12</v>
      </c>
      <c r="I2" s="42"/>
      <c r="J2" s="43"/>
      <c r="K2" s="44" t="s">
        <v>10</v>
      </c>
      <c r="L2" s="44"/>
      <c r="M2" s="44"/>
      <c r="N2" s="44"/>
    </row>
    <row r="3" spans="1:15" ht="159" customHeight="1" x14ac:dyDescent="0.25">
      <c r="A3" s="37"/>
      <c r="B3" s="38"/>
      <c r="C3" s="38"/>
      <c r="D3" s="38"/>
      <c r="E3" s="31" t="s">
        <v>23</v>
      </c>
      <c r="F3" s="31" t="s">
        <v>24</v>
      </c>
      <c r="G3" s="31" t="s">
        <v>25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132" x14ac:dyDescent="0.25">
      <c r="A4" s="21">
        <v>1</v>
      </c>
      <c r="B4" s="22" t="s">
        <v>26</v>
      </c>
      <c r="C4" s="28" t="s">
        <v>20</v>
      </c>
      <c r="D4" s="29">
        <v>1</v>
      </c>
      <c r="E4" s="30">
        <v>9171.5300000000007</v>
      </c>
      <c r="F4" s="30">
        <v>9435</v>
      </c>
      <c r="G4" s="30">
        <v>8970.15</v>
      </c>
      <c r="H4" s="24">
        <f>AVERAGE(E4:G4)</f>
        <v>9192.2266666666674</v>
      </c>
      <c r="I4" s="25">
        <f>SQRT(((SUM((POWER(G4-H4,2)),(POWER(F4-H4,2)),(POWER(E4-H4,2)))/(COLUMNS(E4:G4)-1))))</f>
        <v>233.11508881523179</v>
      </c>
      <c r="J4" s="25">
        <f>I4/H4*100</f>
        <v>2.536002399294242</v>
      </c>
      <c r="K4" s="26">
        <f>((D4/3)*(SUM(E4:G4)))</f>
        <v>9192.2266666666656</v>
      </c>
      <c r="L4" s="27">
        <f>K4/D4</f>
        <v>9192.2266666666656</v>
      </c>
      <c r="M4" s="26">
        <f>ROUNDDOWN(L4,2)</f>
        <v>9192.2199999999993</v>
      </c>
      <c r="N4" s="26">
        <f>M4*D4</f>
        <v>9192.2199999999993</v>
      </c>
    </row>
    <row r="5" spans="1:15" ht="30" customHeight="1" x14ac:dyDescent="0.25">
      <c r="A5" s="40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26">
        <f>SUM(N4:N4)</f>
        <v>9192.2199999999993</v>
      </c>
    </row>
    <row r="6" spans="1:15" ht="15.6" x14ac:dyDescent="0.25">
      <c r="A6" s="39" t="s">
        <v>14</v>
      </c>
      <c r="B6" s="39"/>
      <c r="C6" s="39"/>
      <c r="D6" s="39"/>
      <c r="E6" s="39"/>
      <c r="F6" s="39"/>
      <c r="G6" s="39"/>
      <c r="H6" s="16">
        <f>N5</f>
        <v>9192.2199999999993</v>
      </c>
      <c r="I6" s="13" t="s">
        <v>8</v>
      </c>
      <c r="J6" s="13"/>
      <c r="K6" s="13"/>
      <c r="L6" s="13"/>
      <c r="M6" s="13"/>
      <c r="N6" s="16"/>
    </row>
    <row r="7" spans="1:15" ht="32.2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67.5" customHeight="1" x14ac:dyDescent="0.25">
      <c r="A8" s="33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8" x14ac:dyDescent="0.35">
      <c r="A9" s="32" t="s">
        <v>13</v>
      </c>
      <c r="B9" s="32"/>
      <c r="C9" s="32"/>
      <c r="D9" s="32"/>
      <c r="E9" s="32"/>
      <c r="F9" s="17"/>
      <c r="G9" s="17"/>
      <c r="H9" s="17"/>
      <c r="I9" s="17"/>
      <c r="J9" s="17"/>
      <c r="K9" s="11"/>
      <c r="L9" s="11"/>
      <c r="M9" s="11"/>
      <c r="N9" s="11"/>
    </row>
    <row r="10" spans="1:15" ht="22.95" customHeight="1" x14ac:dyDescent="0.25">
      <c r="A10" s="34" t="s">
        <v>21</v>
      </c>
      <c r="B10" s="34"/>
      <c r="C10" s="34"/>
      <c r="D10" s="34"/>
      <c r="E10" s="34"/>
      <c r="F10" s="18"/>
      <c r="G10" s="34"/>
      <c r="H10" s="34"/>
      <c r="I10" s="34"/>
      <c r="J10" s="19" t="s">
        <v>22</v>
      </c>
      <c r="K10" s="20"/>
      <c r="L10" s="20"/>
      <c r="M10" s="20"/>
      <c r="N10" s="20"/>
    </row>
    <row r="11" spans="1:15" ht="15.6" x14ac:dyDescent="0.3">
      <c r="A11" s="6"/>
      <c r="B11" s="23">
        <v>46252</v>
      </c>
      <c r="C11" s="6"/>
      <c r="D11" s="7"/>
      <c r="E11" s="8"/>
      <c r="F11" s="9"/>
      <c r="G11" s="10"/>
      <c r="H11" s="5"/>
      <c r="I11" s="5"/>
      <c r="J11" s="5"/>
      <c r="K11" s="5"/>
      <c r="L11" s="5"/>
      <c r="M11" s="5"/>
      <c r="N11" s="5"/>
    </row>
    <row r="12" spans="1:15" ht="15.6" x14ac:dyDescent="0.3">
      <c r="A12" s="6"/>
      <c r="B12" s="6"/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s="1" customFormat="1" ht="21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</row>
    <row r="14" spans="1:15" s="4" customFormat="1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66" customHeight="1" x14ac:dyDescent="0.25"/>
    <row r="16" spans="1:15" ht="15.75" customHeight="1" x14ac:dyDescent="0.25"/>
    <row r="17" spans="1:14" s="5" customFormat="1" ht="15.6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13.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5">
    <mergeCell ref="A9:E9"/>
    <mergeCell ref="A8:N8"/>
    <mergeCell ref="G10:I10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7:N7"/>
    <mergeCell ref="A10:E10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2026-08-18T13:05:06Z</cp:lastPrinted>
  <dcterms:created xsi:type="dcterms:W3CDTF">2014-01-15T18:15:09Z</dcterms:created>
  <dcterms:modified xsi:type="dcterms:W3CDTF">2026-08-18T13:49:20Z</dcterms:modified>
</cp:coreProperties>
</file>