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Документы\закупки\2026\Рыба\"/>
    </mc:Choice>
  </mc:AlternateContent>
  <bookViews>
    <workbookView xWindow="0" yWindow="0" windowWidth="15135" windowHeight="7380"/>
  </bookViews>
  <sheets>
    <sheet name="Sheet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4" i="1" l="1"/>
  <c r="N13" i="1"/>
  <c r="M15" i="1" l="1"/>
  <c r="M14" i="1"/>
  <c r="M13" i="1"/>
  <c r="K15" i="1" l="1"/>
  <c r="K14" i="1"/>
  <c r="K13" i="1"/>
  <c r="L13" i="1" l="1"/>
  <c r="L15" i="1"/>
  <c r="N15" i="1"/>
  <c r="L14" i="1"/>
  <c r="N16" i="1" l="1"/>
</calcChain>
</file>

<file path=xl/sharedStrings.xml><?xml version="1.0" encoding="utf-8"?>
<sst xmlns="http://schemas.openxmlformats.org/spreadsheetml/2006/main" count="38" uniqueCount="32">
  <si>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</si>
  <si>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</si>
  <si>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</si>
  <si>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</si>
  <si>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</si>
  <si>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Коэффициент вариации (%)</t>
  </si>
  <si>
    <t>Средняя цена (руб.)</t>
  </si>
  <si>
    <t>Источники цены (руб.)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</si>
  <si>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</t>
  </si>
  <si>
    <t>Используемый метод определения НМЦК с обоснованием:</t>
  </si>
  <si>
    <t>Расчёт НМЦК</t>
  </si>
  <si>
    <t>Итого:</t>
  </si>
  <si>
    <t>Работник контрактной службы/контрактный управляющий:</t>
  </si>
  <si>
    <t>(должность)</t>
  </si>
  <si>
    <t>/</t>
  </si>
  <si>
    <t>(подпись/расшифровка подписи)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</si>
  <si>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</si>
  <si>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Среднее квадра-тичное отклонение</t>
  </si>
  <si>
    <t>НМЦК
(руб.)</t>
  </si>
  <si>
    <t/>
  </si>
  <si>
    <t>цена источника 1</t>
  </si>
  <si>
    <t>цена источника 2</t>
  </si>
  <si>
    <t>цена источника 3</t>
  </si>
  <si>
    <t>кг</t>
  </si>
  <si>
    <t>Дата подготовки обоснования НМЦК: 17.04.2026</t>
  </si>
  <si>
    <t>Поставка бакалейной продукции (сайра, горбуша, салат ДВ) для нужд "Сахморколледж" (филиал) ФГБОУ ВО "Дальрыбвтуз"</t>
  </si>
  <si>
    <t xml:space="preserve">Сайра тихооеканская натуральная </t>
  </si>
  <si>
    <t xml:space="preserve">Горбуша натуральная </t>
  </si>
  <si>
    <t>Салат из морской капусты «Дальневосточный</t>
  </si>
  <si>
    <t>10.20.25.111</t>
  </si>
  <si>
    <t>10.20.34.126</t>
  </si>
  <si>
    <r>
      <t>На основании проведенного анализа рынка и расчетов, НМЦК составляет:594 276</t>
    </r>
    <r>
      <rPr>
        <b/>
        <sz val="14"/>
        <color theme="1"/>
        <rFont val="Times New Roman"/>
        <family val="1"/>
        <charset val="204"/>
      </rPr>
      <t>,00</t>
    </r>
    <r>
      <rPr>
        <sz val="14"/>
        <color theme="1"/>
        <rFont val="Times New Roman"/>
        <family val="1"/>
      </rPr>
      <t xml:space="preserve">  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</si>
</sst>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_₽"/>
    <numFmt numFmtId="165" formatCode="#,##0.0"/>
  </numFmts>
  <fonts count="13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20"/>
      <color theme="1"/>
      <name val="Times New Roman"/>
      <family val="1"/>
    </font>
    <font>
      <sz val="14"/>
      <color theme="1"/>
      <name val="Times New Roman"/>
      <family val="1"/>
    </font>
    <font>
      <sz val="13"/>
      <color theme="1"/>
      <name val="Times New Roman"/>
      <family val="1"/>
    </font>
    <font>
      <b/>
      <sz val="20"/>
      <color theme="1"/>
      <name val="Times New Roman"/>
      <family val="1"/>
    </font>
    <font>
      <sz val="10"/>
      <color theme="1"/>
      <name val="Times New Roman"/>
      <family val="1"/>
    </font>
    <font>
      <b/>
      <sz val="18"/>
      <color theme="1"/>
      <name val="Times New Roman"/>
      <family val="1"/>
    </font>
    <font>
      <b/>
      <sz val="18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0" borderId="1" xfId="0" applyFont="1" applyBorder="1"/>
    <xf numFmtId="0" fontId="1" fillId="0" borderId="1" xfId="0" applyFont="1" applyBorder="1" applyAlignment="1">
      <alignment horizontal="center" vertical="top"/>
    </xf>
    <xf numFmtId="0" fontId="1" fillId="0" borderId="5" xfId="0" applyFont="1" applyBorder="1"/>
    <xf numFmtId="0" fontId="1" fillId="0" borderId="4" xfId="0" applyFont="1" applyBorder="1"/>
    <xf numFmtId="0" fontId="1" fillId="0" borderId="6" xfId="0" applyFont="1" applyBorder="1"/>
    <xf numFmtId="0" fontId="1" fillId="0" borderId="3" xfId="0" applyFont="1" applyBorder="1" applyAlignment="1">
      <alignment horizontal="left" vertical="center" wrapText="1" inden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indent="1"/>
    </xf>
    <xf numFmtId="0" fontId="4" fillId="0" borderId="0" xfId="0" applyFont="1" applyAlignment="1">
      <alignment horizontal="left" vertical="top"/>
    </xf>
    <xf numFmtId="0" fontId="1" fillId="0" borderId="11" xfId="0" applyFont="1" applyBorder="1" applyAlignment="1">
      <alignment horizontal="center" vertical="top"/>
    </xf>
    <xf numFmtId="0" fontId="1" fillId="0" borderId="10" xfId="0" applyFont="1" applyBorder="1" applyAlignment="1">
      <alignment horizontal="left" vertical="center" wrapText="1" indent="1"/>
    </xf>
    <xf numFmtId="4" fontId="1" fillId="0" borderId="3" xfId="0" applyNumberFormat="1" applyFont="1" applyBorder="1" applyAlignment="1">
      <alignment horizontal="center" vertical="center"/>
    </xf>
    <xf numFmtId="0" fontId="9" fillId="0" borderId="14" xfId="0" applyFont="1" applyBorder="1" applyAlignment="1">
      <alignment horizontal="justify" vertical="center" wrapText="1"/>
    </xf>
    <xf numFmtId="0" fontId="11" fillId="0" borderId="0" xfId="0" applyFont="1" applyAlignment="1">
      <alignment horizontal="right"/>
    </xf>
    <xf numFmtId="4" fontId="11" fillId="0" borderId="7" xfId="0" applyNumberFormat="1" applyFont="1" applyBorder="1" applyAlignment="1">
      <alignment horizontal="left" indent="1"/>
    </xf>
    <xf numFmtId="4" fontId="1" fillId="0" borderId="0" xfId="0" applyNumberFormat="1" applyFont="1"/>
    <xf numFmtId="0" fontId="12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top" indent="1"/>
    </xf>
    <xf numFmtId="0" fontId="1" fillId="0" borderId="1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65" fontId="1" fillId="0" borderId="3" xfId="0" applyNumberFormat="1" applyFont="1" applyBorder="1" applyAlignment="1">
      <alignment horizontal="left" vertical="center" indent="1"/>
    </xf>
    <xf numFmtId="2" fontId="1" fillId="0" borderId="3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1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8" xfId="0" applyFont="1" applyBorder="1" applyAlignment="1">
      <alignment horizontal="left" vertical="top" indent="1"/>
    </xf>
    <xf numFmtId="0" fontId="1" fillId="0" borderId="9" xfId="0" applyFont="1" applyBorder="1" applyAlignment="1">
      <alignment horizontal="left" vertical="top" indent="1"/>
    </xf>
    <xf numFmtId="0" fontId="1" fillId="0" borderId="2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left" vertical="top" indent="1"/>
    </xf>
    <xf numFmtId="0" fontId="1" fillId="0" borderId="2" xfId="0" applyFont="1" applyBorder="1" applyAlignment="1">
      <alignment horizontal="left" vertical="top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vertical="top" wrapText="1"/>
    </xf>
    <xf numFmtId="0" fontId="1" fillId="0" borderId="10" xfId="0" applyFont="1" applyBorder="1" applyAlignment="1">
      <alignment horizontal="left" vertical="center" wrapText="1" indent="1"/>
    </xf>
    <xf numFmtId="0" fontId="1" fillId="0" borderId="12" xfId="0" applyFont="1" applyBorder="1" applyAlignment="1">
      <alignment horizontal="left" vertical="center" wrapText="1" indent="1"/>
    </xf>
    <xf numFmtId="0" fontId="1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15" xfId="0" applyFont="1" applyBorder="1" applyAlignment="1">
      <alignment horizontal="left" vertical="center" wrapText="1" indent="1"/>
    </xf>
    <xf numFmtId="0" fontId="6" fillId="0" borderId="6" xfId="0" applyFont="1" applyBorder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0" borderId="13" xfId="0" applyFont="1" applyBorder="1" applyAlignment="1">
      <alignment horizontal="center" vertical="center"/>
    </xf>
    <xf numFmtId="4" fontId="1" fillId="0" borderId="10" xfId="0" applyNumberFormat="1" applyFont="1" applyBorder="1" applyAlignment="1">
      <alignment horizontal="center" vertical="center"/>
    </xf>
    <xf numFmtId="4" fontId="1" fillId="0" borderId="12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top"/>
    </xf>
    <xf numFmtId="0" fontId="3" fillId="0" borderId="13" xfId="0" applyFont="1" applyBorder="1" applyAlignment="1">
      <alignment horizontal="center" vertical="top"/>
    </xf>
    <xf numFmtId="0" fontId="3" fillId="0" borderId="13" xfId="0" applyFont="1" applyBorder="1" applyAlignment="1">
      <alignment vertical="top"/>
    </xf>
    <xf numFmtId="0" fontId="3" fillId="0" borderId="9" xfId="0" applyFont="1" applyBorder="1" applyAlignment="1">
      <alignment vertical="top"/>
    </xf>
    <xf numFmtId="0" fontId="1" fillId="0" borderId="1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933450</xdr:colOff>
      <xdr:row>7</xdr:row>
      <xdr:rowOff>349250</xdr:rowOff>
    </xdr:from>
    <xdr:to>
      <xdr:col>5</xdr:col>
      <xdr:colOff>189939</xdr:colOff>
      <xdr:row>8</xdr:row>
      <xdr:rowOff>57785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8AB3A012-7C61-C543-97BA-7D3D36847688}"/>
                </a:ext>
              </a:extLst>
            </xdr:cNvPr>
            <xdr:cNvSpPr txBox="1"/>
          </xdr:nvSpPr>
          <xdr:spPr>
            <a:xfrm>
              <a:off x="3956050" y="3340100"/>
              <a:ext cx="3200400" cy="17373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Среднее квадратичное отклонение</a:t>
              </a:r>
              <a:r>
                <a:rPr lang="en-US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:</a:t>
              </a:r>
              <a:endParaRPr lang="ru-RU" sz="13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endParaRPr>
            </a:p>
            <a:p>
              <a:endParaRPr lang="ru-RU" sz="10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endParaRPr>
            </a:p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GB" sz="120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𝜎</m:t>
                    </m:r>
                    <m:r>
                      <a:rPr lang="en-US" sz="12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 </m:t>
                    </m:r>
                    <m:rad>
                      <m:radPr>
                        <m:degHide m:val="on"/>
                        <m:ctrlPr>
                          <a:rPr lang="en-US" sz="12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radPr>
                      <m:deg/>
                      <m:e>
                        <m:f>
                          <m:fPr>
                            <m:ctrlPr>
                              <a:rPr lang="en-US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fPr>
                          <m:num>
                            <m:r>
                              <a:rPr lang="en-US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 </m:t>
                            </m:r>
                            <m:nary>
                              <m:naryPr>
                                <m:chr m:val="∑"/>
                                <m:limLoc m:val="subSup"/>
                                <m:ctrlPr>
                                  <a:rPr lang="en-US" sz="12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</m:ctrlPr>
                              </m:naryPr>
                              <m:sub>
                                <m:r>
                                  <m:rPr>
                                    <m:brk m:alnAt="25"/>
                                  </m:rPr>
                                  <a:rPr lang="en-US" sz="12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𝑖</m:t>
                                </m:r>
                                <m:r>
                                  <a:rPr lang="en-US" sz="12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=1</m:t>
                                </m:r>
                              </m:sub>
                              <m:sup>
                                <m:r>
                                  <a:rPr lang="en-US" sz="12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𝑛</m:t>
                                </m:r>
                              </m:sup>
                              <m:e>
                                <m:sSup>
                                  <m:sSupPr>
                                    <m:ctrlPr>
                                      <a:rPr lang="en-US" sz="1200" b="0" i="1"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</m:ctrlPr>
                                  </m:sSupPr>
                                  <m:e>
                                    <m:r>
                                      <a:rPr lang="en-US" sz="1200" b="0" i="1"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  <m:t>(</m:t>
                                    </m:r>
                                    <m:sSub>
                                      <m:sSubPr>
                                        <m:ctrlPr>
                                          <a:rPr lang="en-US" sz="1200" b="0" i="1">
                                            <a:latin typeface="Cambria Math" panose="02040503050406030204" pitchFamily="18" charset="0"/>
                                            <a:ea typeface="Cambria Math" panose="02040503050406030204" pitchFamily="18" charset="0"/>
                                          </a:rPr>
                                        </m:ctrlPr>
                                      </m:sSubPr>
                                      <m:e>
                                        <m:r>
                                          <a:rPr lang="ru-RU" sz="1200" b="0" i="1">
                                            <a:latin typeface="Cambria Math" panose="02040503050406030204" pitchFamily="18" charset="0"/>
                                            <a:ea typeface="Cambria Math" panose="02040503050406030204" pitchFamily="18" charset="0"/>
                                          </a:rPr>
                                          <m:t>ц</m:t>
                                        </m:r>
                                      </m:e>
                                      <m:sub>
                                        <m:r>
                                          <a:rPr lang="en-US" sz="1200" b="0" i="1">
                                            <a:latin typeface="Cambria Math" panose="02040503050406030204" pitchFamily="18" charset="0"/>
                                            <a:ea typeface="Cambria Math" panose="02040503050406030204" pitchFamily="18" charset="0"/>
                                          </a:rPr>
                                          <m:t>𝑖</m:t>
                                        </m:r>
                                      </m:sub>
                                    </m:sSub>
                                    <m:r>
                                      <a:rPr lang="en-US" sz="1200" b="0" i="1"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  <m:t> − </m:t>
                                    </m:r>
                                    <m:d>
                                      <m:dPr>
                                        <m:begChr m:val="⟨"/>
                                        <m:endChr m:val="⟩"/>
                                        <m:ctrlPr>
                                          <a:rPr lang="en-US" sz="1200" b="0" i="1">
                                            <a:latin typeface="Cambria Math" panose="02040503050406030204" pitchFamily="18" charset="0"/>
                                            <a:ea typeface="Cambria Math" panose="02040503050406030204" pitchFamily="18" charset="0"/>
                                          </a:rPr>
                                        </m:ctrlPr>
                                      </m:dPr>
                                      <m:e>
                                        <m:r>
                                          <a:rPr lang="ru-RU" sz="1200" b="0" i="1">
                                            <a:latin typeface="Cambria Math" panose="02040503050406030204" pitchFamily="18" charset="0"/>
                                            <a:ea typeface="Cambria Math" panose="02040503050406030204" pitchFamily="18" charset="0"/>
                                          </a:rPr>
                                          <m:t>ц</m:t>
                                        </m:r>
                                      </m:e>
                                    </m:d>
                                    <m:r>
                                      <a:rPr lang="en-US" sz="1200" b="0" i="1"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  <m:t>)</m:t>
                                    </m:r>
                                  </m:e>
                                  <m:sup>
                                    <m:r>
                                      <a:rPr lang="en-US" sz="1200" b="0" i="1"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  <m:t>2</m:t>
                                    </m:r>
                                  </m:sup>
                                </m:sSup>
                                <m:r>
                                  <a:rPr lang="en-US" sz="12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 </m:t>
                                </m:r>
                              </m:e>
                            </m:nary>
                          </m:num>
                          <m:den>
                            <m:r>
                              <a:rPr lang="en-US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𝑛</m:t>
                            </m:r>
                            <m:r>
                              <a:rPr lang="en-US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−1</m:t>
                            </m:r>
                          </m:den>
                        </m:f>
                      </m:e>
                    </m:rad>
                  </m:oMath>
                </m:oMathPara>
              </a14:m>
              <a:endParaRPr lang="en-US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endParaRPr lang="ru-RU" sz="5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d>
                      <m:dPr>
                        <m:begChr m:val="⟨"/>
                        <m:endChr m:val="⟩"/>
                        <m:ctrlP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</m:d>
                    <m:r>
                      <m:rPr>
                        <m:nor/>
                      </m:rPr>
                      <a:rPr lang="ru-RU" sz="1100" b="0" i="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b="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среднее арифметическое всех цен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;</m:t>
                    </m:r>
                  </m:oMath>
                </m:oMathPara>
              </a14:m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𝑛</m:t>
                    </m:r>
                    <m:r>
                      <a:rPr lang="ru-RU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количество значений, используемых в расчете;</m:t>
                    </m:r>
                  </m:oMath>
                </m:oMathPara>
              </a14:m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𝑖</m:t>
                    </m:r>
                    <m:r>
                      <a:rPr lang="ru-RU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номер источника ценовой информации;</m:t>
                    </m:r>
                  </m:oMath>
                </m:oMathPara>
              </a14:m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 xmlns:m="http://schemas.openxmlformats.org/officeDocument/2006/math">
                  <m:sSub>
                    <m:sSubPr>
                      <m:ctrlPr>
                        <a:rPr lang="ru-RU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</m:ctrlPr>
                    </m:sSubPr>
                    <m:e>
                      <m:r>
                        <a:rPr lang="ru-RU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ц</m:t>
                      </m:r>
                    </m:e>
                    <m:sub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𝑖</m:t>
                      </m:r>
                    </m:sub>
                  </m:sSub>
                </m:oMath>
              </a14:m>
              <a:r>
                <a:rPr lang="en-US" sz="110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 </a:t>
              </a:r>
              <a14:m>
                <m:oMath xmlns:m="http://schemas.openxmlformats.org/officeDocument/2006/math">
                  <m:r>
                    <m:rPr>
                      <m:nor/>
                    </m:rPr>
                    <a:rPr lang="ru-RU" sz="1100">
                      <a:solidFill>
                        <a:schemeClr val="tx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–</m:t>
                  </m:r>
                  <m:r>
                    <m:rPr>
                      <m:nor/>
                    </m:rPr>
                    <a:rPr lang="x-none" sz="1100">
                      <a:effectLst/>
                    </a:rPr>
                    <m:t> </m:t>
                  </m:r>
                  <m:r>
                    <m:rPr>
                      <m:nor/>
                    </m:rPr>
                    <a:rPr lang="ru-RU" sz="1100" i="0">
                      <a:effectLst/>
                      <a:latin typeface="Times New Roman" panose="02020603050405020304" pitchFamily="18" charset="0"/>
                      <a:cs typeface="Times New Roman" panose="02020603050405020304" pitchFamily="18" charset="0"/>
                    </a:rPr>
                    <m:t>цена единицы товара</m:t>
                  </m:r>
                </m:oMath>
              </a14:m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8AB3A012-7C61-C543-97BA-7D3D36847688}"/>
                </a:ext>
              </a:extLst>
            </xdr:cNvPr>
            <xdr:cNvSpPr txBox="1"/>
          </xdr:nvSpPr>
          <xdr:spPr>
            <a:xfrm>
              <a:off x="3956050" y="3340100"/>
              <a:ext cx="3200400" cy="17373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Среднее квадратичное отклонение</a:t>
              </a:r>
              <a:r>
                <a:rPr lang="en-US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:</a:t>
              </a:r>
              <a:endParaRPr lang="ru-RU" sz="13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endParaRPr>
            </a:p>
            <a:p>
              <a:endParaRPr lang="ru-RU" sz="10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endParaRPr>
            </a:p>
            <a:p>
              <a:pPr/>
              <a:r>
                <a:rPr lang="en-GB" sz="120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𝜎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= √(( ∑2_(𝑖=1)^𝑛▒〖〖(</a:t>
              </a:r>
              <a:r>
                <a:rPr lang="ru-RU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_𝑖  − ⟨</a:t>
              </a:r>
              <a:r>
                <a:rPr lang="ru-RU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ц⟩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)〗^2  〗)/(𝑛−1))</a:t>
              </a:r>
              <a:endParaRPr lang="en-US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endParaRPr lang="ru-RU" sz="5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⟨</a:t>
              </a: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ц⟩" 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среднее арифметическое всех цен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;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</a:rPr>
                <a:t>𝑛</a:t>
              </a:r>
              <a:r>
                <a:rPr lang="ru-RU" sz="1100" b="0" i="0"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количество значений, используемых в расчете;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</a:rPr>
                <a:t>𝑖</a:t>
              </a:r>
              <a:r>
                <a:rPr lang="ru-RU" sz="1100" b="0" i="0"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номер источника ценовой информации;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ц_</a:t>
              </a: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𝑖</a:t>
              </a:r>
              <a:r>
                <a:rPr lang="en-US" sz="110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 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цена единицы товара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Fallback>
    </mc:AlternateContent>
    <xdr:clientData/>
  </xdr:twoCellAnchor>
  <xdr:twoCellAnchor editAs="absolute">
    <xdr:from>
      <xdr:col>0</xdr:col>
      <xdr:colOff>88900</xdr:colOff>
      <xdr:row>7</xdr:row>
      <xdr:rowOff>349250</xdr:rowOff>
    </xdr:from>
    <xdr:to>
      <xdr:col>2</xdr:col>
      <xdr:colOff>279400</xdr:colOff>
      <xdr:row>8</xdr:row>
      <xdr:rowOff>57785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E7F07E60-1350-BB4C-8829-5D9340484218}"/>
                </a:ext>
              </a:extLst>
            </xdr:cNvPr>
            <xdr:cNvSpPr txBox="1">
              <a:spLocks/>
            </xdr:cNvSpPr>
          </xdr:nvSpPr>
          <xdr:spPr>
            <a:xfrm>
              <a:off x="88900" y="3340100"/>
              <a:ext cx="3213100" cy="17373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Расчет НМЦК (рын) произведен по формуле:</a:t>
              </a:r>
            </a:p>
            <a:p>
              <a:pPr algn="l"/>
              <a:endParaRPr lang="ru-RU" sz="1000" i="1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algn="l"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Sup>
                      <m:sSupPr>
                        <m:ctrlPr>
                          <a:rPr lang="en-GB" sz="12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ru-RU" sz="1200" b="0" i="1">
                            <a:latin typeface="Cambria Math" panose="02040503050406030204" pitchFamily="18" charset="0"/>
                          </a:rPr>
                          <m:t>НМЦК</m:t>
                        </m:r>
                      </m:e>
                      <m:sup>
                        <m:r>
                          <a:rPr lang="ru-RU" sz="1200" b="0" i="1">
                            <a:latin typeface="Cambria Math" panose="02040503050406030204" pitchFamily="18" charset="0"/>
                          </a:rPr>
                          <m:t>рын</m:t>
                        </m:r>
                      </m:sup>
                    </m:sSup>
                    <m:r>
                      <a:rPr lang="ru-RU" sz="12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ru-RU" sz="12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𝑣</m:t>
                        </m:r>
                      </m:num>
                      <m:den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𝑛</m:t>
                        </m:r>
                      </m:den>
                    </m:f>
                    <m:r>
                      <a:rPr lang="ru-RU" sz="12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×</m:t>
                    </m:r>
                    <m:nary>
                      <m:naryPr>
                        <m:chr m:val="∑"/>
                        <m:ctrlPr>
                          <a:rPr lang="ru-RU" sz="12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naryPr>
                      <m:sub>
                        <m:r>
                          <m:rPr>
                            <m:brk m:alnAt="23"/>
                          </m:rPr>
                          <a:rPr lang="en-US" sz="12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  <m:r>
                          <a:rPr lang="en-US" sz="12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=1</m:t>
                        </m:r>
                      </m:sub>
                      <m:sup>
                        <m:r>
                          <a:rPr lang="en-US" sz="12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𝑛</m:t>
                        </m:r>
                      </m:sup>
                      <m:e>
                        <m:sSub>
                          <m:sSubPr>
                            <m:ctrlPr>
                              <a:rPr lang="ru-RU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ru-RU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ц</m:t>
                            </m:r>
                          </m:e>
                          <m:sub>
                            <m:r>
                              <a:rPr lang="en-US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𝑖</m:t>
                            </m:r>
                          </m:sub>
                        </m:sSub>
                      </m:e>
                    </m:nary>
                  </m:oMath>
                </m:oMathPara>
              </a14:m>
              <a:endParaRPr lang="en-GB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algn="l"/>
              <a:endParaRPr lang="en-GB" sz="5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algn="l"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𝑣</m:t>
                    </m:r>
                    <m:r>
                      <a:rPr lang="ru-RU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количество (объем) закупаемого товара;</m:t>
                    </m:r>
                  </m:oMath>
                </m:oMathPara>
              </a14:m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𝑛</m:t>
                    </m:r>
                    <m:r>
                      <a:rPr lang="ru-RU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количество значений, используемых в расчете;</m:t>
                    </m:r>
                  </m:oMath>
                </m:oMathPara>
              </a14:m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𝑖</m:t>
                    </m:r>
                    <m:r>
                      <a:rPr lang="ru-RU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номер источника ценовой информации;</m:t>
                    </m:r>
                  </m:oMath>
                </m:oMathPara>
              </a14:m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 xmlns:m="http://schemas.openxmlformats.org/officeDocument/2006/math">
                  <m:sSub>
                    <m:sSubPr>
                      <m:ctrlPr>
                        <a:rPr lang="ru-RU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</m:ctrlPr>
                    </m:sSubPr>
                    <m:e>
                      <m:r>
                        <a:rPr lang="ru-RU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ц</m:t>
                      </m:r>
                    </m:e>
                    <m:sub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𝑖</m:t>
                      </m:r>
                    </m:sub>
                  </m:sSub>
                </m:oMath>
              </a14:m>
              <a:r>
                <a:rPr lang="en-US" sz="110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 </a:t>
              </a:r>
              <a14:m>
                <m:oMath xmlns:m="http://schemas.openxmlformats.org/officeDocument/2006/math">
                  <m:r>
                    <m:rPr>
                      <m:nor/>
                    </m:rPr>
                    <a:rPr lang="ru-RU" sz="1100">
                      <a:solidFill>
                        <a:schemeClr val="tx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–</m:t>
                  </m:r>
                  <m:r>
                    <m:rPr>
                      <m:nor/>
                    </m:rPr>
                    <a:rPr lang="x-none" sz="1100">
                      <a:effectLst/>
                    </a:rPr>
                    <m:t> </m:t>
                  </m:r>
                  <m:r>
                    <m:rPr>
                      <m:nor/>
                    </m:rPr>
                    <a:rPr lang="ru-RU" sz="1100" i="0">
                      <a:effectLst/>
                      <a:latin typeface="Times New Roman" panose="02020603050405020304" pitchFamily="18" charset="0"/>
                      <a:cs typeface="Times New Roman" panose="02020603050405020304" pitchFamily="18" charset="0"/>
                    </a:rPr>
                    <m:t>цена единицы товара</m:t>
                  </m:r>
                </m:oMath>
              </a14:m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Choice>
      <mc:Fallback xmlns="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E7F07E60-1350-BB4C-8829-5D9340484218}"/>
                </a:ext>
              </a:extLst>
            </xdr:cNvPr>
            <xdr:cNvSpPr txBox="1">
              <a:spLocks/>
            </xdr:cNvSpPr>
          </xdr:nvSpPr>
          <xdr:spPr>
            <a:xfrm>
              <a:off x="88900" y="3340100"/>
              <a:ext cx="3213100" cy="17373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Расчет НМЦК (рын) произведен по формуле:</a:t>
              </a:r>
            </a:p>
            <a:p>
              <a:pPr algn="l"/>
              <a:endParaRPr lang="ru-RU" sz="1000" i="1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algn="l"/>
              <a:r>
                <a:rPr lang="en-GB" sz="1200" i="0">
                  <a:latin typeface="Cambria Math" panose="02040503050406030204" pitchFamily="18" charset="0"/>
                </a:rPr>
                <a:t>〖</a:t>
              </a:r>
              <a:r>
                <a:rPr lang="ru-RU" sz="1200" b="0" i="0">
                  <a:latin typeface="Cambria Math" panose="02040503050406030204" pitchFamily="18" charset="0"/>
                </a:rPr>
                <a:t>НМЦК</a:t>
              </a:r>
              <a:r>
                <a:rPr lang="en-GB" sz="1200" b="0" i="0">
                  <a:latin typeface="Cambria Math" panose="02040503050406030204" pitchFamily="18" charset="0"/>
                </a:rPr>
                <a:t>〗^</a:t>
              </a:r>
              <a:r>
                <a:rPr lang="ru-RU" sz="1200" b="0" i="0">
                  <a:latin typeface="Cambria Math" panose="02040503050406030204" pitchFamily="18" charset="0"/>
                </a:rPr>
                <a:t>рын=</a:t>
              </a:r>
              <a:r>
                <a:rPr lang="en-US" sz="1200" b="0" i="0">
                  <a:latin typeface="Cambria Math" panose="02040503050406030204" pitchFamily="18" charset="0"/>
                </a:rPr>
                <a:t>𝑣</a:t>
              </a:r>
              <a:r>
                <a:rPr lang="ru-RU" sz="1200" b="0" i="0">
                  <a:latin typeface="Cambria Math" panose="02040503050406030204" pitchFamily="18" charset="0"/>
                </a:rPr>
                <a:t>/</a:t>
              </a:r>
              <a:r>
                <a:rPr lang="en-US" sz="1200" b="0" i="0">
                  <a:latin typeface="Cambria Math" panose="02040503050406030204" pitchFamily="18" charset="0"/>
                </a:rPr>
                <a:t>𝑛</a:t>
              </a:r>
              <a:r>
                <a:rPr lang="ru-RU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×∑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_</a:t>
              </a:r>
              <a:r>
                <a:rPr lang="ru-RU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(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𝑖=1</a:t>
              </a:r>
              <a:r>
                <a:rPr lang="ru-RU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)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^𝑛▒</a:t>
              </a:r>
              <a:r>
                <a:rPr lang="ru-RU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ц_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𝑖 </a:t>
              </a:r>
              <a:endParaRPr lang="en-GB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algn="l"/>
              <a:endParaRPr lang="en-GB" sz="5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algn="l"/>
              <a:r>
                <a:rPr lang="en-US" sz="1100" b="0" i="0">
                  <a:latin typeface="Cambria Math" panose="02040503050406030204" pitchFamily="18" charset="0"/>
                </a:rPr>
                <a:t>𝑣</a:t>
              </a:r>
              <a:r>
                <a:rPr lang="ru-RU" sz="1100" b="0" i="0"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количество (объем) закупаемого товара;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</a:rPr>
                <a:t>𝑛</a:t>
              </a:r>
              <a:r>
                <a:rPr lang="ru-RU" sz="1100" b="0" i="0"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количество значений, используемых в расчете;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</a:rPr>
                <a:t>𝑖</a:t>
              </a:r>
              <a:r>
                <a:rPr lang="ru-RU" sz="1100" b="0" i="0"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номер источника ценовой информации;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ц_</a:t>
              </a: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𝑖</a:t>
              </a:r>
              <a:r>
                <a:rPr lang="en-US" sz="110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 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цена единицы товара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Fallback>
    </mc:AlternateContent>
    <xdr:clientData/>
  </xdr:twoCellAnchor>
  <xdr:twoCellAnchor editAs="absolute">
    <xdr:from>
      <xdr:col>5</xdr:col>
      <xdr:colOff>564589</xdr:colOff>
      <xdr:row>7</xdr:row>
      <xdr:rowOff>349250</xdr:rowOff>
    </xdr:from>
    <xdr:to>
      <xdr:col>8</xdr:col>
      <xdr:colOff>753035</xdr:colOff>
      <xdr:row>8</xdr:row>
      <xdr:rowOff>57785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83BD8224-69C9-6141-96AB-27DD541F3620}"/>
                </a:ext>
              </a:extLst>
            </xdr:cNvPr>
            <xdr:cNvSpPr txBox="1"/>
          </xdr:nvSpPr>
          <xdr:spPr>
            <a:xfrm>
              <a:off x="7531100" y="3340100"/>
              <a:ext cx="3200400" cy="17373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 algn="l"/>
              <a:r>
                <a:rPr lang="ru-RU" sz="1300" b="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Коэффициент вариации</a:t>
              </a:r>
              <a:r>
                <a:rPr lang="en-US" sz="1300" b="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:</a:t>
              </a:r>
            </a:p>
            <a:p>
              <a:pPr algn="l"/>
              <a:endParaRPr lang="ru-RU" sz="10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200" b="0" i="1">
                        <a:latin typeface="Cambria Math" panose="02040503050406030204" pitchFamily="18" charset="0"/>
                      </a:rPr>
                      <m:t>𝑉</m:t>
                    </m:r>
                    <m:r>
                      <a:rPr lang="en-US" sz="12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n-US" sz="12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2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𝜎</m:t>
                        </m:r>
                      </m:num>
                      <m:den>
                        <m:d>
                          <m:dPr>
                            <m:begChr m:val="⟨"/>
                            <m:endChr m:val="⟩"/>
                            <m:ctrlPr>
                              <a:rPr lang="en-US" sz="1200" b="0" i="1"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r>
                              <a:rPr lang="ru-RU" sz="1200" b="0" i="1">
                                <a:latin typeface="Cambria Math" panose="02040503050406030204" pitchFamily="18" charset="0"/>
                              </a:rPr>
                              <m:t>ц</m:t>
                            </m:r>
                          </m:e>
                        </m:d>
                      </m:den>
                    </m:f>
                    <m:r>
                      <a:rPr lang="en-US" sz="1200" b="0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en-US" sz="12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× 100</m:t>
                    </m:r>
                  </m:oMath>
                </m:oMathPara>
              </a14:m>
              <a:endParaRPr lang="ru-RU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ru-RU" sz="5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d>
                      <m:dPr>
                        <m:begChr m:val="⟨"/>
                        <m:endChr m:val="⟩"/>
                        <m:ctrlP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</m:d>
                    <m:r>
                      <m:rPr>
                        <m:nor/>
                      </m:rPr>
                      <a:rPr lang="ru-RU" sz="1100" b="0" i="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b="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среднее арифметическое всех цен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;</m:t>
                    </m:r>
                  </m:oMath>
                </m:oMathPara>
              </a14:m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𝜎</m:t>
                    </m:r>
                    <m:r>
                      <m:rPr>
                        <m:nor/>
                      </m:rPr>
                      <a:rPr lang="ru-RU" sz="1100" b="0" i="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en-GB" sz="1100" b="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c</m:t>
                    </m:r>
                    <m:r>
                      <m:rPr>
                        <m:nor/>
                      </m:rPr>
                      <a:rPr lang="ru-RU" sz="1100" b="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реднее квадратичное отклонение</m:t>
                    </m:r>
                  </m:oMath>
                </m:oMathPara>
              </a14:m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Choice>
      <mc:Fallback xmlns="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83BD8224-69C9-6141-96AB-27DD541F3620}"/>
                </a:ext>
              </a:extLst>
            </xdr:cNvPr>
            <xdr:cNvSpPr txBox="1"/>
          </xdr:nvSpPr>
          <xdr:spPr>
            <a:xfrm>
              <a:off x="7531100" y="3340100"/>
              <a:ext cx="3200400" cy="17373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 algn="l"/>
              <a:r>
                <a:rPr lang="ru-RU" sz="1300" b="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Коэффициент вариации</a:t>
              </a:r>
              <a:r>
                <a:rPr lang="en-US" sz="1300" b="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:</a:t>
              </a:r>
            </a:p>
            <a:p>
              <a:pPr algn="l"/>
              <a:endParaRPr lang="ru-RU" sz="10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200" b="0" i="0">
                  <a:latin typeface="Cambria Math" panose="02040503050406030204" pitchFamily="18" charset="0"/>
                </a:rPr>
                <a:t>𝑉=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𝜎/⟨</a:t>
              </a:r>
              <a:r>
                <a:rPr lang="ru-RU" sz="1200" b="0" i="0">
                  <a:latin typeface="Cambria Math" panose="02040503050406030204" pitchFamily="18" charset="0"/>
                </a:rPr>
                <a:t>ц⟩ </a:t>
              </a:r>
              <a:r>
                <a:rPr lang="en-US" sz="1200" b="0" i="0">
                  <a:latin typeface="Cambria Math" panose="02040503050406030204" pitchFamily="18" charset="0"/>
                </a:rPr>
                <a:t>  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× 100</a:t>
              </a:r>
              <a:endParaRPr lang="ru-RU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ru-RU" sz="5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⟨</a:t>
              </a: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ц⟩" 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среднее арифметическое всех цен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;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𝜎</a:t>
              </a: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" 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en-GB" sz="1100" b="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c</a:t>
              </a:r>
              <a:r>
                <a:rPr lang="ru-RU" sz="1100" b="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реднее квадратичное отклонение</a:t>
              </a:r>
              <a:r>
                <a:rPr lang="en-GB" sz="1100" b="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9"/>
  <sheetViews>
    <sheetView tabSelected="1" topLeftCell="A4" zoomScale="85" zoomScaleNormal="85" workbookViewId="0">
      <selection activeCell="A17" sqref="A17:N17"/>
    </sheetView>
  </sheetViews>
  <sheetFormatPr defaultColWidth="10.875" defaultRowHeight="15.75" x14ac:dyDescent="0.25"/>
  <cols>
    <col min="1" max="1" width="3.875" style="2" customWidth="1"/>
    <col min="2" max="2" width="35.875" style="1" customWidth="1"/>
    <col min="3" max="3" width="15.875" style="1" customWidth="1"/>
    <col min="4" max="4" width="22.625" style="1" customWidth="1"/>
    <col min="5" max="5" width="13.375" style="1" customWidth="1"/>
    <col min="6" max="6" width="14" style="1" customWidth="1"/>
    <col min="7" max="7" width="18.875" style="1" customWidth="1"/>
    <col min="8" max="8" width="6.875" style="1" customWidth="1"/>
    <col min="9" max="9" width="12.875" style="1" customWidth="1"/>
    <col min="10" max="10" width="18.875" style="1" customWidth="1"/>
    <col min="11" max="11" width="19.875" style="1" customWidth="1"/>
    <col min="12" max="13" width="15.875" style="1" customWidth="1"/>
    <col min="14" max="14" width="18.875" style="1" customWidth="1"/>
    <col min="15" max="16384" width="10.875" style="1"/>
  </cols>
  <sheetData>
    <row r="1" spans="1:15" ht="20.100000000000001" customHeight="1" x14ac:dyDescent="0.25"/>
    <row r="2" spans="1:15" ht="50.1" customHeight="1" x14ac:dyDescent="0.25">
      <c r="A2" s="27" t="s">
        <v>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</row>
    <row r="3" spans="1:15" ht="39.950000000000003" customHeight="1" x14ac:dyDescent="0.35">
      <c r="B3" s="44" t="s">
        <v>25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</row>
    <row r="4" spans="1:15" ht="9.9499999999999993" customHeight="1" x14ac:dyDescent="0.25">
      <c r="A4" s="12"/>
      <c r="B4" s="1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5" ht="69.95" customHeight="1" x14ac:dyDescent="0.25">
      <c r="A5" s="46" t="s">
        <v>9</v>
      </c>
      <c r="B5" s="46"/>
      <c r="C5" s="41" t="s">
        <v>16</v>
      </c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</row>
    <row r="6" spans="1:15" ht="20.100000000000001" customHeight="1" x14ac:dyDescent="0.25"/>
    <row r="7" spans="1:15" ht="25.5" x14ac:dyDescent="0.25">
      <c r="A7" s="42" t="s">
        <v>10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</row>
    <row r="8" spans="1:15" ht="159.94999999999999" customHeight="1" x14ac:dyDescent="0.25">
      <c r="A8" s="43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</row>
    <row r="9" spans="1:15" ht="20.100000000000001" customHeight="1" x14ac:dyDescent="0.25"/>
    <row r="10" spans="1:15" ht="5.0999999999999996" customHeight="1" x14ac:dyDescent="0.25">
      <c r="A10" s="5"/>
      <c r="B10" s="7"/>
      <c r="C10" s="6"/>
      <c r="D10" s="4"/>
      <c r="E10" s="4"/>
      <c r="F10" s="4"/>
      <c r="G10" s="7"/>
      <c r="H10" s="8"/>
      <c r="I10" s="8" t="s">
        <v>19</v>
      </c>
      <c r="J10" s="8"/>
      <c r="K10" s="4"/>
      <c r="L10" s="4"/>
      <c r="M10" s="4"/>
      <c r="N10" s="4"/>
    </row>
    <row r="11" spans="1:15" ht="20.100000000000001" customHeight="1" x14ac:dyDescent="0.25">
      <c r="A11" s="47" t="s">
        <v>0</v>
      </c>
      <c r="B11" s="28" t="s">
        <v>1</v>
      </c>
      <c r="C11" s="29"/>
      <c r="D11" s="35" t="s">
        <v>2</v>
      </c>
      <c r="E11" s="35" t="s">
        <v>3</v>
      </c>
      <c r="F11" s="35" t="s">
        <v>4</v>
      </c>
      <c r="G11" s="36" t="s">
        <v>7</v>
      </c>
      <c r="H11" s="37"/>
      <c r="I11" s="38" t="s">
        <v>19</v>
      </c>
      <c r="J11" s="37"/>
      <c r="K11" s="32" t="s">
        <v>17</v>
      </c>
      <c r="L11" s="32" t="s">
        <v>5</v>
      </c>
      <c r="M11" s="32" t="s">
        <v>6</v>
      </c>
      <c r="N11" s="32" t="s">
        <v>18</v>
      </c>
    </row>
    <row r="12" spans="1:15" ht="24.95" customHeight="1" x14ac:dyDescent="0.25">
      <c r="A12" s="48"/>
      <c r="B12" s="30"/>
      <c r="C12" s="31"/>
      <c r="D12" s="34"/>
      <c r="E12" s="34"/>
      <c r="F12" s="34"/>
      <c r="G12" s="9" t="s">
        <v>20</v>
      </c>
      <c r="H12" s="39" t="s">
        <v>21</v>
      </c>
      <c r="I12" s="40"/>
      <c r="J12" s="14" t="s">
        <v>22</v>
      </c>
      <c r="K12" s="33"/>
      <c r="L12" s="33"/>
      <c r="M12" s="33"/>
      <c r="N12" s="34"/>
    </row>
    <row r="13" spans="1:15" ht="24.95" customHeight="1" thickBot="1" x14ac:dyDescent="0.3">
      <c r="A13" s="10">
        <v>1</v>
      </c>
      <c r="B13" s="39" t="s">
        <v>26</v>
      </c>
      <c r="C13" s="49"/>
      <c r="D13" s="16" t="s">
        <v>29</v>
      </c>
      <c r="E13" s="21" t="s">
        <v>23</v>
      </c>
      <c r="F13" s="21">
        <v>352.8</v>
      </c>
      <c r="G13" s="23">
        <v>727</v>
      </c>
      <c r="H13" s="55">
        <v>738</v>
      </c>
      <c r="I13" s="56"/>
      <c r="J13" s="22">
        <v>740</v>
      </c>
      <c r="K13" s="25">
        <f>STDEV(G13:J13)</f>
        <v>7</v>
      </c>
      <c r="L13" s="25">
        <f>K13/M13*100</f>
        <v>0.95238095238095244</v>
      </c>
      <c r="M13" s="25">
        <f>(G13+H13+J13)/3</f>
        <v>735</v>
      </c>
      <c r="N13" s="26">
        <f>F13*M13</f>
        <v>259308</v>
      </c>
    </row>
    <row r="14" spans="1:15" ht="39.950000000000003" customHeight="1" thickBot="1" x14ac:dyDescent="0.3">
      <c r="A14" s="10">
        <v>2</v>
      </c>
      <c r="B14" s="39" t="s">
        <v>27</v>
      </c>
      <c r="C14" s="49"/>
      <c r="D14" s="16" t="s">
        <v>29</v>
      </c>
      <c r="E14" s="11" t="s">
        <v>23</v>
      </c>
      <c r="F14" s="24">
        <v>352.8</v>
      </c>
      <c r="G14" s="15">
        <v>712</v>
      </c>
      <c r="H14" s="53">
        <v>714</v>
      </c>
      <c r="I14" s="54"/>
      <c r="J14" s="15">
        <v>704</v>
      </c>
      <c r="K14" s="25">
        <f t="shared" ref="K14:K15" si="0">STDEV(G14:J14)</f>
        <v>5.2915026221291814</v>
      </c>
      <c r="L14" s="25">
        <f t="shared" ref="L14:L15" si="1">K14/M14*100</f>
        <v>0.74528205945481429</v>
      </c>
      <c r="M14" s="25">
        <f t="shared" ref="M14:M15" si="2">(G14+H14+J14)/3</f>
        <v>710</v>
      </c>
      <c r="N14" s="26">
        <f>F14*M14</f>
        <v>250488</v>
      </c>
    </row>
    <row r="15" spans="1:15" ht="39.950000000000003" customHeight="1" thickBot="1" x14ac:dyDescent="0.3">
      <c r="A15" s="20">
        <v>3</v>
      </c>
      <c r="B15" s="39" t="s">
        <v>28</v>
      </c>
      <c r="C15" s="49"/>
      <c r="D15" s="16" t="s">
        <v>30</v>
      </c>
      <c r="E15" s="11" t="s">
        <v>23</v>
      </c>
      <c r="F15" s="24">
        <v>211.2</v>
      </c>
      <c r="G15" s="15">
        <v>398</v>
      </c>
      <c r="H15" s="53">
        <v>397</v>
      </c>
      <c r="I15" s="54"/>
      <c r="J15" s="15">
        <v>405</v>
      </c>
      <c r="K15" s="25">
        <f t="shared" si="0"/>
        <v>4.358898943540674</v>
      </c>
      <c r="L15" s="25">
        <f t="shared" si="1"/>
        <v>1.0897247358851685</v>
      </c>
      <c r="M15" s="25">
        <f t="shared" si="2"/>
        <v>400</v>
      </c>
      <c r="N15" s="26">
        <f t="shared" ref="N14:N15" si="3">F15*M15</f>
        <v>84480</v>
      </c>
    </row>
    <row r="16" spans="1:15" ht="39.950000000000003" customHeight="1" x14ac:dyDescent="0.25">
      <c r="A16" s="13"/>
      <c r="K16" s="1" t="s">
        <v>19</v>
      </c>
      <c r="M16" s="17" t="s">
        <v>11</v>
      </c>
      <c r="N16" s="18">
        <f>SUM(N13:N15)</f>
        <v>594276</v>
      </c>
      <c r="O16" s="19"/>
    </row>
    <row r="17" spans="1:16" ht="39.950000000000003" customHeight="1" x14ac:dyDescent="0.25">
      <c r="A17" s="57" t="s">
        <v>31</v>
      </c>
      <c r="B17" s="58"/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9" t="s">
        <v>19</v>
      </c>
      <c r="N17" s="60"/>
      <c r="P17" s="19"/>
    </row>
    <row r="18" spans="1:16" ht="39.950000000000003" customHeight="1" x14ac:dyDescent="0.25"/>
    <row r="19" spans="1:16" ht="39.950000000000003" customHeight="1" x14ac:dyDescent="0.25">
      <c r="A19" s="51" t="s">
        <v>24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</row>
    <row r="20" spans="1:16" ht="39.950000000000003" customHeight="1" x14ac:dyDescent="0.25">
      <c r="A20" s="51" t="s">
        <v>12</v>
      </c>
      <c r="B20" s="51"/>
      <c r="C20" s="51"/>
    </row>
    <row r="21" spans="1:16" ht="39.950000000000003" customHeight="1" x14ac:dyDescent="0.25">
      <c r="A21" s="61"/>
      <c r="B21" s="61"/>
      <c r="C21" s="61"/>
      <c r="D21" s="61"/>
    </row>
    <row r="22" spans="1:16" ht="39.950000000000003" customHeight="1" x14ac:dyDescent="0.25">
      <c r="A22" s="50" t="s">
        <v>13</v>
      </c>
      <c r="B22" s="50"/>
      <c r="C22" s="50"/>
      <c r="D22" s="50"/>
    </row>
    <row r="23" spans="1:16" ht="39.950000000000003" customHeight="1" x14ac:dyDescent="0.25">
      <c r="A23" s="52" t="s">
        <v>14</v>
      </c>
      <c r="B23" s="52"/>
      <c r="C23" s="52"/>
      <c r="D23" s="52"/>
    </row>
    <row r="24" spans="1:16" ht="39.950000000000003" customHeight="1" x14ac:dyDescent="0.25">
      <c r="A24" s="50" t="s">
        <v>15</v>
      </c>
      <c r="B24" s="50"/>
      <c r="C24" s="50"/>
      <c r="D24" s="50"/>
    </row>
    <row r="25" spans="1:16" ht="39.950000000000003" customHeight="1" x14ac:dyDescent="0.25"/>
    <row r="26" spans="1:16" ht="39.950000000000003" customHeight="1" x14ac:dyDescent="0.25"/>
    <row r="27" spans="1:16" ht="39.950000000000003" customHeight="1" x14ac:dyDescent="0.25"/>
    <row r="28" spans="1:16" ht="39.950000000000003" customHeight="1" x14ac:dyDescent="0.25"/>
    <row r="29" spans="1:16" ht="39.950000000000003" customHeight="1" x14ac:dyDescent="0.25"/>
    <row r="30" spans="1:16" ht="39.950000000000003" customHeight="1" x14ac:dyDescent="0.25"/>
    <row r="31" spans="1:16" ht="39.950000000000003" customHeight="1" x14ac:dyDescent="0.25"/>
    <row r="32" spans="1:16" ht="39.950000000000003" customHeight="1" x14ac:dyDescent="0.25"/>
    <row r="33" ht="39.950000000000003" customHeight="1" x14ac:dyDescent="0.25"/>
    <row r="34" ht="39.950000000000003" customHeight="1" x14ac:dyDescent="0.25"/>
    <row r="35" ht="39.950000000000003" customHeight="1" x14ac:dyDescent="0.25"/>
    <row r="36" ht="39.950000000000003" customHeight="1" x14ac:dyDescent="0.25"/>
    <row r="37" ht="39.950000000000003" customHeight="1" x14ac:dyDescent="0.25"/>
    <row r="38" ht="39.950000000000003" customHeight="1" x14ac:dyDescent="0.25"/>
    <row r="39" ht="39.950000000000003" customHeight="1" x14ac:dyDescent="0.25"/>
    <row r="40" ht="5.0999999999999996" customHeight="1" x14ac:dyDescent="0.25"/>
    <row r="42" ht="39.950000000000003" customHeight="1" x14ac:dyDescent="0.25"/>
    <row r="43" ht="9.9499999999999993" customHeight="1" x14ac:dyDescent="0.25"/>
    <row r="44" ht="15" customHeight="1" x14ac:dyDescent="0.25"/>
    <row r="45" ht="15" customHeight="1" x14ac:dyDescent="0.25"/>
    <row r="46" ht="24.95" customHeight="1" x14ac:dyDescent="0.25"/>
    <row r="47" ht="15" customHeight="1" x14ac:dyDescent="0.25"/>
    <row r="48" ht="20.100000000000001" customHeight="1" x14ac:dyDescent="0.25"/>
    <row r="49" ht="15" customHeight="1" x14ac:dyDescent="0.25"/>
  </sheetData>
  <mergeCells count="30">
    <mergeCell ref="A11:A12"/>
    <mergeCell ref="B15:C15"/>
    <mergeCell ref="B13:C13"/>
    <mergeCell ref="A24:D24"/>
    <mergeCell ref="A19:N19"/>
    <mergeCell ref="A20:C20"/>
    <mergeCell ref="A23:D23"/>
    <mergeCell ref="A22:D22"/>
    <mergeCell ref="H14:I14"/>
    <mergeCell ref="B14:C14"/>
    <mergeCell ref="H15:I15"/>
    <mergeCell ref="H13:I13"/>
    <mergeCell ref="A17:N17"/>
    <mergeCell ref="A21:D21"/>
    <mergeCell ref="A2:N2"/>
    <mergeCell ref="B11:C12"/>
    <mergeCell ref="K11:K12"/>
    <mergeCell ref="L11:L12"/>
    <mergeCell ref="M11:M12"/>
    <mergeCell ref="N11:N12"/>
    <mergeCell ref="F11:F12"/>
    <mergeCell ref="E11:E12"/>
    <mergeCell ref="G11:J11"/>
    <mergeCell ref="H12:I12"/>
    <mergeCell ref="C5:N5"/>
    <mergeCell ref="A7:N7"/>
    <mergeCell ref="A8:N8"/>
    <mergeCell ref="D11:D12"/>
    <mergeCell ref="B3:M3"/>
    <mergeCell ref="A5:B5"/>
  </mergeCells>
  <pageMargins left="0.7" right="0.7" top="0.75" bottom="0.75" header="0.3" footer="0.3"/>
  <pageSetup paperSize="9" scale="5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Admin</cp:lastModifiedBy>
  <cp:lastPrinted>2024-03-14T03:48:44Z</cp:lastPrinted>
  <dcterms:created xsi:type="dcterms:W3CDTF">2023-02-03T13:24:35Z</dcterms:created>
  <dcterms:modified xsi:type="dcterms:W3CDTF">2026-04-30T03:34:38Z</dcterms:modified>
</cp:coreProperties>
</file>