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2" windowHeight="9012"/>
  </bookViews>
  <sheets>
    <sheet name="Приложение к ГК" sheetId="3" r:id="rId1"/>
  </sheets>
  <definedNames>
    <definedName name="_xlnm.Print_Area" localSheetId="0">'Приложение к ГК'!$A$1:$L$13</definedName>
  </definedNames>
  <calcPr calcId="125725" refMode="R1C1"/>
</workbook>
</file>

<file path=xl/calcChain.xml><?xml version="1.0" encoding="utf-8"?>
<calcChain xmlns="http://schemas.openxmlformats.org/spreadsheetml/2006/main">
  <c r="K5" i="3"/>
  <c r="L5" s="1"/>
  <c r="J6" l="1"/>
  <c r="I5" l="1"/>
  <c r="H5" l="1"/>
  <c r="J5" s="1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<sst xmlns="http://schemas.openxmlformats.org/spreadsheetml/2006/main" count="24" uniqueCount="24">
  <si>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</si>
  <si>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</si>
  <si>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Наименование предмета контракта</t>
  </si>
  <si>
    <t>Кол-во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</si>
  <si>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</si>
  <si>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>Заказчик:</t>
  </si>
  <si>
    <t>Минимальная цена за единицу изм. с (руб.)</t>
  </si>
  <si>
    <t>Н(М)ЦК, ЦКЕП контракта(руб.)</t>
  </si>
  <si>
    <t>Оценка однородности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</si>
  <si>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</si>
  <si>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</si>
  <si>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</si>
  <si>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цены контракта*</t>
  </si>
  <si>
    <t>Коммерческие предложения (руб./ед.изм.)</t>
  </si>
  <si>
    <t xml:space="preserve">Поставщик №1 </t>
  </si>
  <si>
    <t xml:space="preserve">Поставщик №2 </t>
  </si>
  <si>
    <t xml:space="preserve">Поставщик №3 </t>
  </si>
  <si>
    <t xml:space="preserve">
"* При определении Н(М)ЦК, ЦКЕП контракта Заказчиком производится расчет на основании минимальной из предложенных цен в соответствии со Статьей 34. Принцип эффективности использования бюджетных средств ""Принцип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(результативности)"".
.
"           
</t>
  </si>
  <si>
    <t>рублей</t>
  </si>
  <si>
    <t xml:space="preserve">В результате проведенного расчета Н(М)ЦК, ЦКЕП контракта составила:          </t>
  </si>
  <si>
    <t>кг</t>
  </si>
  <si>
    <t>Дрожжи прессованые хлебопекарные</t>
  </si>
  <si>
    <t xml:space="preserve">Врио заместителя начальника
майор внутренней службы                                               
</t>
  </si>
  <si>
    <t>И.А. Павлов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</si>
</sst>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/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7" fillId="0" borderId="0" xfId="0" applyFont="1" applyBorder="1"/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8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1371600</xdr:rowOff>
    </xdr:from>
    <xdr:to>
      <xdr:col>8</xdr:col>
      <xdr:colOff>771525</xdr:colOff>
      <xdr:row>3</xdr:row>
      <xdr:rowOff>1809750</xdr:rowOff>
    </xdr:to>
    <xdr:pic>
      <xdr:nvPicPr>
        <xdr:cNvPr id="3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5" y="2867025"/>
          <a:ext cx="704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3</xdr:row>
      <xdr:rowOff>1409700</xdr:rowOff>
    </xdr:from>
    <xdr:to>
      <xdr:col>9</xdr:col>
      <xdr:colOff>600075</xdr:colOff>
      <xdr:row>3</xdr:row>
      <xdr:rowOff>1762125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05125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3</xdr:row>
      <xdr:rowOff>1409700</xdr:rowOff>
    </xdr:from>
    <xdr:to>
      <xdr:col>9</xdr:col>
      <xdr:colOff>600075</xdr:colOff>
      <xdr:row>3</xdr:row>
      <xdr:rowOff>1762125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9100" y="3657600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view="pageBreakPreview" zoomScale="89" zoomScaleNormal="90" zoomScaleSheetLayoutView="89" workbookViewId="0">
      <selection activeCell="A7" sqref="A7:L9"/>
    </sheetView>
  </sheetViews>
  <sheetFormatPr defaultColWidth="9.109375" defaultRowHeight="13.2"/>
  <cols>
    <col min="1" max="1" width="3.109375" style="2" customWidth="1"/>
    <col min="2" max="2" width="24.109375" style="2" customWidth="1"/>
    <col min="3" max="3" width="6.44140625" style="2" customWidth="1"/>
    <col min="4" max="4" width="6.88671875" style="2" customWidth="1"/>
    <col min="5" max="6" width="11.6640625" style="2" customWidth="1"/>
    <col min="7" max="8" width="11.5546875" style="2" customWidth="1"/>
    <col min="9" max="9" width="12.5546875" style="2" customWidth="1"/>
    <col min="10" max="10" width="12.44140625" style="2" customWidth="1"/>
    <col min="11" max="11" width="9.109375" style="2"/>
    <col min="12" max="12" width="14.33203125" style="2" customWidth="1"/>
    <col min="13" max="16384" width="9.109375" style="2"/>
  </cols>
  <sheetData>
    <row r="1" spans="1:14" ht="23.25" customHeight="1">
      <c r="H1" s="14"/>
      <c r="I1" s="31"/>
      <c r="J1" s="31"/>
      <c r="K1" s="31"/>
    </row>
    <row r="2" spans="1:14" ht="39.75" customHeight="1">
      <c r="A2" s="38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4" ht="39" customHeight="1">
      <c r="A3" s="33" t="s">
        <v>0</v>
      </c>
      <c r="B3" s="33" t="s">
        <v>2</v>
      </c>
      <c r="C3" s="34" t="s">
        <v>1</v>
      </c>
      <c r="D3" s="34" t="s">
        <v>3</v>
      </c>
      <c r="E3" s="36" t="s">
        <v>13</v>
      </c>
      <c r="F3" s="37"/>
      <c r="G3" s="37"/>
      <c r="H3" s="42" t="s">
        <v>8</v>
      </c>
      <c r="I3" s="42"/>
      <c r="J3" s="42"/>
      <c r="K3" s="43" t="s">
        <v>12</v>
      </c>
      <c r="L3" s="43"/>
    </row>
    <row r="4" spans="1:14" ht="141.75" customHeight="1">
      <c r="A4" s="33"/>
      <c r="B4" s="34"/>
      <c r="C4" s="35"/>
      <c r="D4" s="35"/>
      <c r="E4" s="3" t="s">
        <v>14</v>
      </c>
      <c r="F4" s="3" t="s">
        <v>15</v>
      </c>
      <c r="G4" s="3" t="s">
        <v>16</v>
      </c>
      <c r="H4" s="18" t="s">
        <v>9</v>
      </c>
      <c r="I4" s="18" t="s">
        <v>10</v>
      </c>
      <c r="J4" s="12" t="s">
        <v>11</v>
      </c>
      <c r="K4" s="4" t="s">
        <v>6</v>
      </c>
      <c r="L4" s="4" t="s">
        <v>7</v>
      </c>
    </row>
    <row r="5" spans="1:14" ht="40.5" customHeight="1">
      <c r="A5" s="16">
        <v>1</v>
      </c>
      <c r="B5" s="26" t="s">
        <v>21</v>
      </c>
      <c r="C5" s="27" t="s">
        <v>20</v>
      </c>
      <c r="D5" s="27">
        <v>205</v>
      </c>
      <c r="E5" s="28">
        <v>110</v>
      </c>
      <c r="F5" s="28">
        <v>129</v>
      </c>
      <c r="G5" s="28">
        <v>159.9</v>
      </c>
      <c r="H5" s="29">
        <f t="shared" ref="H5" si="0">AVERAGE(E5:G5)</f>
        <v>132.96666666666667</v>
      </c>
      <c r="I5" s="29">
        <f t="shared" ref="I5" si="1">STDEV(E5:G5)</f>
        <v>25.18537935655004</v>
      </c>
      <c r="J5" s="25">
        <f t="shared" ref="J5" si="2">I5/H5*100</f>
        <v>18.94112260457511</v>
      </c>
      <c r="K5" s="30">
        <f t="shared" ref="K5" si="3">MIN(E5:G5)</f>
        <v>110</v>
      </c>
      <c r="L5" s="30">
        <f t="shared" ref="L5" si="4">K5*D5</f>
        <v>22550</v>
      </c>
    </row>
    <row r="6" spans="1:14" s="1" customFormat="1" ht="28.5" customHeight="1">
      <c r="A6" s="22"/>
      <c r="B6" s="47" t="s">
        <v>19</v>
      </c>
      <c r="C6" s="48"/>
      <c r="D6" s="48"/>
      <c r="E6" s="48"/>
      <c r="F6" s="48"/>
      <c r="G6" s="48"/>
      <c r="H6" s="48"/>
      <c r="I6" s="48"/>
      <c r="J6" s="24">
        <f>SUM(L5:L5)</f>
        <v>22550</v>
      </c>
      <c r="K6" s="23" t="s">
        <v>18</v>
      </c>
      <c r="L6" s="23"/>
    </row>
    <row r="7" spans="1:14" s="1" customFormat="1" ht="28.5" customHeight="1">
      <c r="A7" s="45" t="s">
        <v>17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s="1" customFormat="1" ht="28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s="1" customFormat="1" ht="28.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4" s="5" customFormat="1" ht="1.2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2"/>
    </row>
    <row r="11" spans="1:14" ht="1.2" hidden="1" customHeight="1">
      <c r="A11" s="8"/>
      <c r="B11" s="8"/>
      <c r="C11" s="8"/>
      <c r="D11" s="9"/>
      <c r="E11" s="10"/>
      <c r="F11" s="11"/>
      <c r="G11" s="6"/>
      <c r="H11" s="6"/>
      <c r="I11" s="6"/>
      <c r="J11" s="6"/>
      <c r="K11" s="6"/>
      <c r="L11" s="6"/>
    </row>
    <row r="12" spans="1:14" ht="14.4" customHeight="1">
      <c r="A12" s="32" t="s">
        <v>5</v>
      </c>
      <c r="B12" s="32"/>
      <c r="C12" s="7"/>
      <c r="D12" s="7"/>
      <c r="E12" s="7"/>
      <c r="F12" s="7"/>
    </row>
    <row r="13" spans="1:14" s="6" customFormat="1" ht="36" customHeight="1">
      <c r="A13" s="44" t="s">
        <v>22</v>
      </c>
      <c r="B13" s="44"/>
      <c r="C13" s="44"/>
      <c r="D13" s="44"/>
      <c r="G13" s="20"/>
      <c r="I13" s="6" t="s">
        <v>23</v>
      </c>
      <c r="J13" s="21"/>
      <c r="K13" s="15"/>
      <c r="L13" s="2"/>
    </row>
    <row r="14" spans="1:14" ht="19.5" customHeight="1">
      <c r="J14" s="19"/>
    </row>
    <row r="15" spans="1:14" s="6" customFormat="1" ht="37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6.5" customHeight="1">
      <c r="A16" s="40"/>
      <c r="B16" s="40"/>
    </row>
    <row r="17" spans="1:11" ht="15.6">
      <c r="A17" s="41"/>
      <c r="B17" s="41"/>
      <c r="C17" s="41"/>
      <c r="D17" s="41"/>
      <c r="J17" s="17"/>
      <c r="K17" s="15"/>
    </row>
    <row r="19" spans="1:11" ht="33.75" customHeight="1"/>
  </sheetData>
  <mergeCells count="15">
    <mergeCell ref="A16:B16"/>
    <mergeCell ref="A17:D17"/>
    <mergeCell ref="H3:J3"/>
    <mergeCell ref="K3:L3"/>
    <mergeCell ref="A13:D13"/>
    <mergeCell ref="A7:L9"/>
    <mergeCell ref="B6:I6"/>
    <mergeCell ref="I1:K1"/>
    <mergeCell ref="A12:B12"/>
    <mergeCell ref="A3:A4"/>
    <mergeCell ref="B3:B4"/>
    <mergeCell ref="C3:C4"/>
    <mergeCell ref="D3:D4"/>
    <mergeCell ref="E3:G3"/>
    <mergeCell ref="A2:L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ГК</vt:lpstr>
      <vt:lpstr>'Приложение к ГК'!Область_печати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FZ44</cp:lastModifiedBy>
  <cp:lastPrinted>2026-05-20T13:05:42Z</cp:lastPrinted>
  <dcterms:created xsi:type="dcterms:W3CDTF">2014-01-15T18:15:09Z</dcterms:created>
  <dcterms:modified xsi:type="dcterms:W3CDTF">2026-06-16T08:03:51Z</dcterms:modified>
</cp:coreProperties>
</file>