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YandexDisk\5. Вадим\2. Неконкурентные закупки\204-26 Формирование режимной карты теплового пункта\3. Договор (контракт), документы связанные с его заключением, изменением, расторжением\"/>
    </mc:Choice>
  </mc:AlternateContent>
  <xr:revisionPtr revIDLastSave="0" documentId="13_ncr:1_{47364121-6C12-408C-90C0-5F62B6078D06}" xr6:coauthVersionLast="36" xr6:coauthVersionMax="36" xr10:uidLastSave="{00000000-0000-0000-0000-000000000000}"/>
  <bookViews>
    <workbookView xWindow="0" yWindow="0" windowWidth="15810" windowHeight="7995" tabRatio="601" xr2:uid="{00000000-000D-0000-FFFF-FFFF00000000}"/>
  </bookViews>
  <sheets>
    <sheet name=" НМЦК 44 ФЗ" sheetId="5" r:id="rId1"/>
    <sheet name="Лист1" sheetId="6" r:id="rId2"/>
  </sheets>
  <definedNames>
    <definedName name="_xlnm.Print_Area" localSheetId="0">' НМЦК 44 ФЗ'!$A$1:$J$13</definedName>
  </definedNames>
  <calcPr calcId="191029"/>
</workbook>
</file>

<file path=xl/calcChain.xml><?xml version="1.0" encoding="utf-8"?>
<calcChain xmlns="http://schemas.openxmlformats.org/spreadsheetml/2006/main">
  <c r="H9" i="5" l="1"/>
  <c r="I9" i="5"/>
  <c r="J9" i="5" l="1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3" i="6"/>
</calcChain>
</file>

<file path=xl/sharedStrings.xml><?xml version="1.0" encoding="utf-8"?>
<sst xmlns="http://schemas.openxmlformats.org/spreadsheetml/2006/main" count="45" uniqueCount="31">
  <si>
    <t>№ п/п</t>
  </si>
  <si>
    <t>Кол-во</t>
  </si>
  <si>
    <t>Ед. изм. (ОКЕИ)</t>
  </si>
  <si>
    <t xml:space="preserve">ИТОГО </t>
  </si>
  <si>
    <t>ОБОСНОВАНИЕ НАЧАЛЬНОЙ (МАКСИМАЛЬНОЙ) ЦЕНЫ КОНТРАКТА (МАКСИМАЛЬНОГО ЗНАЧЕНИЯ ЦЕНЫ КОНТРАКТА)</t>
  </si>
  <si>
    <t xml:space="preserve">Коммерческие предложения (КП), 
цена за Ед. изм., руб.  </t>
  </si>
  <si>
    <t>В качестве источников информации при определении начальной (максимальной) цены контракта (максимального значения цены контракта) использованы коммерческие предложения (КП) от потенциальных исполнителей, обладающих опытом поставки подобного вида товара.</t>
  </si>
  <si>
    <t xml:space="preserve">Начальная (максимальная) цена контракта (максимальное значение цены контракта)определена методом сопоставимых рыночных цен (анализа рынка) на основании части 1 статьи 22 Федерального закона от 05.04.2013 № 44-ФЗ "О контрактной системе в сфере закупок товаров, работ, услуг для обеспечения государственных и муниципальных нужд" </t>
  </si>
  <si>
    <t xml:space="preserve">Источник № 1
 </t>
  </si>
  <si>
    <t xml:space="preserve">Источник № 2
</t>
  </si>
  <si>
    <t xml:space="preserve">Источник № 3
</t>
  </si>
  <si>
    <t xml:space="preserve">на поставку товара
</t>
  </si>
  <si>
    <t>1500</t>
  </si>
  <si>
    <t>900</t>
  </si>
  <si>
    <t>200</t>
  </si>
  <si>
    <t>20</t>
  </si>
  <si>
    <t>10</t>
  </si>
  <si>
    <t>100</t>
  </si>
  <si>
    <t>150</t>
  </si>
  <si>
    <t>350</t>
  </si>
  <si>
    <t>250</t>
  </si>
  <si>
    <t>30</t>
  </si>
  <si>
    <t>50</t>
  </si>
  <si>
    <t>120</t>
  </si>
  <si>
    <t>Наименование товара</t>
  </si>
  <si>
    <t xml:space="preserve">Коммерческие предложения (КП), 
сумма, руб.  </t>
  </si>
  <si>
    <t>Цена контракта</t>
  </si>
  <si>
    <t>Выполнение работ по обследованию объекта и формированию комплекта эксплуатационной документации теплового пункта (полное обследование) с составлением режимной карты» по адресу: пр. 60-летия Октября, д. 13</t>
  </si>
  <si>
    <t>Усл. единица</t>
  </si>
  <si>
    <t>1</t>
  </si>
  <si>
    <t xml:space="preserve"> Цена контракта составляет 157 919,24 (Сто пятьдесят семь тысяч девятьсот девятнадцать) рублей 24 копейки.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</si>
</sst>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2" x14ac:knownFonts="1">
    <font>
      <sz val="10"/>
      <name val="Arial Cyr"/>
      <charset val="204"/>
    </font>
    <font>
      <sz val="12"/>
      <color indexed="8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8">
    <xf numFmtId="0" fontId="0" fillId="0" borderId="0" xfId="0"/>
    <xf numFmtId="0" fontId="1" fillId="0" borderId="0" xfId="0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8" fillId="2" borderId="0" xfId="0" applyFont="1" applyFill="1" applyAlignment="1">
      <alignment vertical="top" wrapText="1"/>
    </xf>
    <xf numFmtId="0" fontId="6" fillId="2" borderId="0" xfId="0" applyFont="1" applyFill="1" applyAlignment="1">
      <alignment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0" fillId="0" borderId="0" xfId="0" applyFont="1" applyAlignment="1">
      <alignment horizontal="left" wrapText="1"/>
    </xf>
    <xf numFmtId="0" fontId="5" fillId="0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2" fontId="0" fillId="0" borderId="0" xfId="0" applyNumberFormat="1"/>
    <xf numFmtId="0" fontId="3" fillId="0" borderId="3" xfId="0" applyNumberFormat="1" applyFont="1" applyFill="1" applyBorder="1" applyAlignment="1">
      <alignment horizontal="center" vertical="distributed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center" vertical="top" wrapText="1"/>
    </xf>
    <xf numFmtId="4" fontId="3" fillId="0" borderId="0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5" fillId="0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7</xdr:row>
      <xdr:rowOff>0</xdr:rowOff>
    </xdr:from>
    <xdr:to>
      <xdr:col>11</xdr:col>
      <xdr:colOff>15240</xdr:colOff>
      <xdr:row>13</xdr:row>
      <xdr:rowOff>51335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4810125"/>
          <a:ext cx="0" cy="960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0</xdr:colOff>
      <xdr:row>8</xdr:row>
      <xdr:rowOff>0</xdr:rowOff>
    </xdr:from>
    <xdr:ext cx="0" cy="962025"/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8" name="Pictur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10" name="Picture 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12" name="Picture 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13" name="Picture 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14" name="Picture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15" name="Picture 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16" name="Picture 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17" name="Picture 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18" name="Picture 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19" name="Picture 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20" name="Picture 6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21" name="Picture 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22" name="Pictur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23" name="Picture 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24" name="Picture 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25" name="Picture 6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26" name="Picture 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27" name="Picture 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28" name="Picture 6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29" name="Picture 6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30" name="Picture 6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31" name="Picture 6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32" name="Picture 6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33" name="Picture 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34" name="Picture 6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35" name="Picture 6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36" name="Picture 6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37" name="Pictur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38" name="Picture 6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39" name="Picture 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40" name="Picture 6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41" name="Picture 6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42" name="Picture 6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43" name="Picture 6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44" name="Picture 6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45" name="Picture 6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46" name="Picture 6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47" name="Picture 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48" name="Picture 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49" name="Picture 6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50" name="Picture 6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51" name="Picture 6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52" name="Picture 6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53" name="Picture 6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54" name="Picture 6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55" name="Picture 6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56" name="Picture 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57" name="Picture 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8</xdr:row>
      <xdr:rowOff>0</xdr:rowOff>
    </xdr:from>
    <xdr:ext cx="0" cy="962025"/>
    <xdr:pic>
      <xdr:nvPicPr>
        <xdr:cNvPr id="58" name="Picture 6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view="pageBreakPreview" topLeftCell="A6" zoomScale="85" zoomScaleNormal="100" zoomScaleSheetLayoutView="85" workbookViewId="0">
      <selection activeCell="D8" sqref="D8"/>
    </sheetView>
  </sheetViews>
  <sheetFormatPr defaultColWidth="30.42578125" defaultRowHeight="12.75" x14ac:dyDescent="0.2"/>
  <cols>
    <col min="1" max="1" width="5.5703125" style="4" customWidth="1"/>
    <col min="2" max="2" width="26.85546875" style="4" customWidth="1"/>
    <col min="3" max="3" width="10" style="4" customWidth="1"/>
    <col min="4" max="4" width="10.5703125" style="4" customWidth="1"/>
    <col min="5" max="5" width="13.140625" style="4" customWidth="1"/>
    <col min="6" max="6" width="15.28515625" style="4" customWidth="1"/>
    <col min="7" max="7" width="16" style="4" customWidth="1"/>
    <col min="8" max="8" width="15.7109375" style="4" customWidth="1"/>
    <col min="9" max="11" width="16.140625" style="4" customWidth="1"/>
    <col min="12" max="16384" width="30.42578125" style="4"/>
  </cols>
  <sheetData>
    <row r="1" spans="1:11" ht="29.25" customHeight="1" x14ac:dyDescent="0.2">
      <c r="B1" s="42" t="s">
        <v>4</v>
      </c>
      <c r="C1" s="42"/>
      <c r="D1" s="42"/>
      <c r="E1" s="42"/>
      <c r="F1" s="42"/>
      <c r="G1" s="42"/>
      <c r="H1" s="42"/>
      <c r="I1" s="42"/>
      <c r="J1" s="42"/>
      <c r="K1" s="22"/>
    </row>
    <row r="2" spans="1:11" ht="41.25" customHeight="1" x14ac:dyDescent="0.2">
      <c r="A2" s="43" t="s">
        <v>11</v>
      </c>
      <c r="B2" s="43"/>
      <c r="C2" s="43"/>
      <c r="D2" s="43"/>
      <c r="E2" s="43"/>
      <c r="F2" s="43"/>
      <c r="G2" s="43"/>
      <c r="H2" s="43"/>
      <c r="I2" s="43"/>
      <c r="J2" s="43"/>
      <c r="K2" s="23"/>
    </row>
    <row r="3" spans="1:11" ht="67.5" customHeight="1" x14ac:dyDescent="0.2">
      <c r="A3" s="44" t="s">
        <v>7</v>
      </c>
      <c r="B3" s="44"/>
      <c r="C3" s="44"/>
      <c r="D3" s="44"/>
      <c r="E3" s="44"/>
      <c r="F3" s="44"/>
      <c r="G3" s="44"/>
      <c r="H3" s="44"/>
      <c r="I3" s="44"/>
      <c r="J3" s="44"/>
      <c r="K3" s="24"/>
    </row>
    <row r="4" spans="1:11" ht="6" customHeight="1" x14ac:dyDescent="0.2">
      <c r="B4" s="9"/>
      <c r="C4" s="8"/>
      <c r="D4" s="8"/>
      <c r="E4" s="23"/>
      <c r="F4" s="23"/>
      <c r="G4" s="23"/>
      <c r="H4" s="8"/>
      <c r="I4" s="8"/>
      <c r="J4" s="8"/>
      <c r="K4" s="23"/>
    </row>
    <row r="5" spans="1:11" ht="62.25" customHeight="1" x14ac:dyDescent="0.2">
      <c r="A5" s="45" t="s">
        <v>6</v>
      </c>
      <c r="B5" s="45"/>
      <c r="C5" s="45"/>
      <c r="D5" s="45"/>
      <c r="E5" s="45"/>
      <c r="F5" s="45"/>
      <c r="G5" s="45"/>
      <c r="H5" s="45"/>
      <c r="I5" s="45"/>
      <c r="J5" s="45"/>
      <c r="K5" s="30"/>
    </row>
    <row r="6" spans="1:11" ht="70.5" customHeight="1" x14ac:dyDescent="0.2">
      <c r="A6" s="46" t="s">
        <v>0</v>
      </c>
      <c r="B6" s="47" t="s">
        <v>24</v>
      </c>
      <c r="C6" s="47" t="s">
        <v>2</v>
      </c>
      <c r="D6" s="47" t="s">
        <v>1</v>
      </c>
      <c r="E6" s="46" t="s">
        <v>5</v>
      </c>
      <c r="F6" s="46"/>
      <c r="G6" s="46"/>
      <c r="H6" s="46" t="s">
        <v>25</v>
      </c>
      <c r="I6" s="46"/>
      <c r="J6" s="46"/>
      <c r="K6" s="31"/>
    </row>
    <row r="7" spans="1:11" ht="43.5" customHeight="1" thickBot="1" x14ac:dyDescent="0.25">
      <c r="A7" s="46"/>
      <c r="B7" s="47"/>
      <c r="C7" s="47"/>
      <c r="D7" s="47"/>
      <c r="E7" s="26" t="s">
        <v>8</v>
      </c>
      <c r="F7" s="26" t="s">
        <v>9</v>
      </c>
      <c r="G7" s="27" t="s">
        <v>10</v>
      </c>
      <c r="H7" s="26" t="s">
        <v>8</v>
      </c>
      <c r="I7" s="26" t="s">
        <v>9</v>
      </c>
      <c r="J7" s="27" t="s">
        <v>10</v>
      </c>
      <c r="K7" s="32"/>
    </row>
    <row r="8" spans="1:11" ht="159" customHeight="1" thickBot="1" x14ac:dyDescent="0.25">
      <c r="A8" s="11">
        <v>1</v>
      </c>
      <c r="B8" s="29" t="s">
        <v>27</v>
      </c>
      <c r="C8" s="12" t="s">
        <v>28</v>
      </c>
      <c r="D8" s="25" t="s">
        <v>29</v>
      </c>
      <c r="E8" s="34">
        <v>157919.24</v>
      </c>
      <c r="F8" s="34">
        <v>210000</v>
      </c>
      <c r="G8" s="34">
        <v>210000</v>
      </c>
      <c r="H8" s="34">
        <v>157919.24</v>
      </c>
      <c r="I8" s="34">
        <v>210000</v>
      </c>
      <c r="J8" s="34">
        <v>210000</v>
      </c>
      <c r="K8" s="33"/>
    </row>
    <row r="9" spans="1:11" s="10" customFormat="1" ht="30.75" customHeight="1" x14ac:dyDescent="0.3">
      <c r="A9" s="14"/>
      <c r="B9" s="15" t="s">
        <v>3</v>
      </c>
      <c r="C9" s="16"/>
      <c r="D9" s="17"/>
      <c r="E9" s="17"/>
      <c r="F9" s="17"/>
      <c r="G9" s="17"/>
      <c r="H9" s="13">
        <f>SUM(H8:H8)</f>
        <v>157919.24</v>
      </c>
      <c r="I9" s="13">
        <f>SUM(I8:I8)</f>
        <v>210000</v>
      </c>
      <c r="J9" s="13">
        <f>SUM(J8:J8)</f>
        <v>210000</v>
      </c>
      <c r="K9" s="33"/>
    </row>
    <row r="10" spans="1:11" s="10" customFormat="1" ht="30.75" customHeight="1" x14ac:dyDescent="0.2">
      <c r="A10" s="39" t="s">
        <v>26</v>
      </c>
      <c r="B10" s="40"/>
      <c r="C10" s="40"/>
      <c r="D10" s="40"/>
      <c r="E10" s="40"/>
      <c r="F10" s="40"/>
      <c r="G10" s="40"/>
      <c r="H10" s="40"/>
      <c r="I10" s="41"/>
      <c r="J10" s="13"/>
      <c r="K10" s="33"/>
    </row>
    <row r="11" spans="1:11" ht="36.75" customHeight="1" x14ac:dyDescent="0.2">
      <c r="A11" s="36" t="s">
        <v>30</v>
      </c>
      <c r="B11" s="36"/>
      <c r="C11" s="36"/>
      <c r="D11" s="36"/>
      <c r="E11" s="36"/>
      <c r="F11" s="36"/>
      <c r="G11" s="36"/>
      <c r="H11" s="36"/>
      <c r="I11" s="36"/>
      <c r="J11" s="36"/>
      <c r="K11" s="19"/>
    </row>
    <row r="12" spans="1:11" ht="1.5" customHeight="1" x14ac:dyDescent="0.2">
      <c r="A12" s="6"/>
      <c r="B12" s="37"/>
      <c r="C12" s="37"/>
      <c r="D12" s="37"/>
      <c r="E12" s="37"/>
      <c r="F12" s="37"/>
      <c r="G12" s="37"/>
      <c r="H12" s="37"/>
      <c r="I12" s="37"/>
      <c r="J12" s="37"/>
      <c r="K12" s="20"/>
    </row>
    <row r="13" spans="1:11" s="7" customFormat="1" ht="44.25" customHeight="1" x14ac:dyDescent="0.25">
      <c r="A13" s="4"/>
      <c r="B13" s="38"/>
      <c r="C13" s="38"/>
      <c r="D13" s="38"/>
      <c r="E13" s="38"/>
      <c r="F13" s="38"/>
      <c r="G13" s="38"/>
      <c r="H13" s="38"/>
      <c r="I13" s="38"/>
      <c r="J13" s="38"/>
      <c r="K13" s="21"/>
    </row>
    <row r="14" spans="1:11" ht="65.25" customHeight="1" x14ac:dyDescent="0.25">
      <c r="B14" s="35"/>
      <c r="C14" s="35"/>
      <c r="D14" s="35"/>
      <c r="E14" s="35"/>
      <c r="F14" s="35"/>
      <c r="G14" s="35"/>
      <c r="H14" s="35"/>
      <c r="I14" s="35"/>
      <c r="J14" s="35"/>
      <c r="K14" s="18"/>
    </row>
    <row r="18" spans="2:11" ht="15.75" x14ac:dyDescent="0.25">
      <c r="B18" s="5"/>
      <c r="C18" s="1"/>
      <c r="D18" s="2"/>
      <c r="E18" s="2"/>
      <c r="F18" s="2"/>
      <c r="G18" s="2"/>
      <c r="H18" s="3"/>
      <c r="I18" s="3"/>
      <c r="J18" s="3"/>
      <c r="K18" s="3"/>
    </row>
  </sheetData>
  <mergeCells count="15">
    <mergeCell ref="B1:J1"/>
    <mergeCell ref="A2:J2"/>
    <mergeCell ref="A3:J3"/>
    <mergeCell ref="A5:J5"/>
    <mergeCell ref="A6:A7"/>
    <mergeCell ref="B6:B7"/>
    <mergeCell ref="C6:C7"/>
    <mergeCell ref="D6:D7"/>
    <mergeCell ref="E6:G6"/>
    <mergeCell ref="H6:J6"/>
    <mergeCell ref="B14:J14"/>
    <mergeCell ref="A11:J11"/>
    <mergeCell ref="B12:J12"/>
    <mergeCell ref="B13:J13"/>
    <mergeCell ref="A10:I10"/>
  </mergeCells>
  <pageMargins left="0.25" right="0.25" top="0.75" bottom="0.75" header="0.3" footer="0.3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E3F5C-2F71-4A12-A9C7-CF1369C52197}">
  <dimension ref="B3:D25"/>
  <sheetViews>
    <sheetView workbookViewId="0">
      <selection activeCell="D3" sqref="D3:D25"/>
    </sheetView>
  </sheetViews>
  <sheetFormatPr defaultRowHeight="12.75" x14ac:dyDescent="0.2"/>
  <cols>
    <col min="4" max="4" width="9.5703125" bestFit="1" customWidth="1"/>
  </cols>
  <sheetData>
    <row r="3" spans="2:4" x14ac:dyDescent="0.2">
      <c r="B3" s="28" t="s">
        <v>12</v>
      </c>
      <c r="C3" s="28">
        <v>78.13</v>
      </c>
      <c r="D3" s="28">
        <f>B3*C3</f>
        <v>117195</v>
      </c>
    </row>
    <row r="4" spans="2:4" x14ac:dyDescent="0.2">
      <c r="B4" s="28" t="s">
        <v>13</v>
      </c>
      <c r="C4" s="28">
        <v>78.8</v>
      </c>
      <c r="D4" s="28">
        <f t="shared" ref="D4:D25" si="0">B4*C4</f>
        <v>70920</v>
      </c>
    </row>
    <row r="5" spans="2:4" x14ac:dyDescent="0.2">
      <c r="B5" s="28" t="s">
        <v>14</v>
      </c>
      <c r="C5" s="28">
        <v>81</v>
      </c>
      <c r="D5" s="28">
        <f t="shared" si="0"/>
        <v>16200</v>
      </c>
    </row>
    <row r="6" spans="2:4" x14ac:dyDescent="0.2">
      <c r="B6" s="28" t="s">
        <v>14</v>
      </c>
      <c r="C6" s="28">
        <v>206</v>
      </c>
      <c r="D6" s="28">
        <f t="shared" si="0"/>
        <v>41200</v>
      </c>
    </row>
    <row r="7" spans="2:4" x14ac:dyDescent="0.2">
      <c r="B7" s="28" t="s">
        <v>15</v>
      </c>
      <c r="C7" s="28">
        <v>78</v>
      </c>
      <c r="D7" s="28">
        <f t="shared" si="0"/>
        <v>1560</v>
      </c>
    </row>
    <row r="8" spans="2:4" x14ac:dyDescent="0.2">
      <c r="B8" s="28" t="s">
        <v>16</v>
      </c>
      <c r="C8" s="28">
        <v>81</v>
      </c>
      <c r="D8" s="28">
        <f t="shared" si="0"/>
        <v>810</v>
      </c>
    </row>
    <row r="9" spans="2:4" x14ac:dyDescent="0.2">
      <c r="B9" s="28" t="s">
        <v>17</v>
      </c>
      <c r="C9" s="28">
        <v>78</v>
      </c>
      <c r="D9" s="28">
        <f t="shared" si="0"/>
        <v>7800</v>
      </c>
    </row>
    <row r="10" spans="2:4" x14ac:dyDescent="0.2">
      <c r="B10" s="28" t="s">
        <v>17</v>
      </c>
      <c r="C10" s="28">
        <v>81</v>
      </c>
      <c r="D10" s="28">
        <f t="shared" si="0"/>
        <v>8100</v>
      </c>
    </row>
    <row r="11" spans="2:4" x14ac:dyDescent="0.2">
      <c r="B11" s="28" t="s">
        <v>17</v>
      </c>
      <c r="C11" s="28">
        <v>196</v>
      </c>
      <c r="D11" s="28">
        <f t="shared" si="0"/>
        <v>19600</v>
      </c>
    </row>
    <row r="12" spans="2:4" x14ac:dyDescent="0.2">
      <c r="B12" s="28" t="s">
        <v>14</v>
      </c>
      <c r="C12" s="28">
        <v>78</v>
      </c>
      <c r="D12" s="28">
        <f t="shared" si="0"/>
        <v>15600</v>
      </c>
    </row>
    <row r="13" spans="2:4" x14ac:dyDescent="0.2">
      <c r="B13" s="28" t="s">
        <v>18</v>
      </c>
      <c r="C13" s="28">
        <v>79</v>
      </c>
      <c r="D13" s="28">
        <f t="shared" si="0"/>
        <v>11850</v>
      </c>
    </row>
    <row r="14" spans="2:4" x14ac:dyDescent="0.2">
      <c r="B14" s="28" t="s">
        <v>19</v>
      </c>
      <c r="C14" s="28">
        <v>81</v>
      </c>
      <c r="D14" s="28">
        <f t="shared" si="0"/>
        <v>28350</v>
      </c>
    </row>
    <row r="15" spans="2:4" x14ac:dyDescent="0.2">
      <c r="B15" s="28" t="s">
        <v>20</v>
      </c>
      <c r="C15" s="28">
        <v>196</v>
      </c>
      <c r="D15" s="28">
        <f t="shared" si="0"/>
        <v>49000</v>
      </c>
    </row>
    <row r="16" spans="2:4" x14ac:dyDescent="0.2">
      <c r="B16" s="28" t="s">
        <v>18</v>
      </c>
      <c r="C16" s="28">
        <v>198</v>
      </c>
      <c r="D16" s="28">
        <f t="shared" si="0"/>
        <v>29700</v>
      </c>
    </row>
    <row r="17" spans="2:4" x14ac:dyDescent="0.2">
      <c r="B17" s="28" t="s">
        <v>19</v>
      </c>
      <c r="C17" s="28">
        <v>72</v>
      </c>
      <c r="D17" s="28">
        <f t="shared" si="0"/>
        <v>25200</v>
      </c>
    </row>
    <row r="18" spans="2:4" x14ac:dyDescent="0.2">
      <c r="B18" s="28" t="s">
        <v>19</v>
      </c>
      <c r="C18" s="28">
        <v>74</v>
      </c>
      <c r="D18" s="28">
        <f t="shared" si="0"/>
        <v>25900</v>
      </c>
    </row>
    <row r="19" spans="2:4" x14ac:dyDescent="0.2">
      <c r="B19" s="28" t="s">
        <v>18</v>
      </c>
      <c r="C19" s="28">
        <v>78.400000000000006</v>
      </c>
      <c r="D19" s="28">
        <f t="shared" si="0"/>
        <v>11760</v>
      </c>
    </row>
    <row r="20" spans="2:4" x14ac:dyDescent="0.2">
      <c r="B20" s="28" t="s">
        <v>21</v>
      </c>
      <c r="C20" s="28">
        <v>78.400000000000006</v>
      </c>
      <c r="D20" s="28">
        <f t="shared" si="0"/>
        <v>2352</v>
      </c>
    </row>
    <row r="21" spans="2:4" x14ac:dyDescent="0.2">
      <c r="B21" s="28" t="s">
        <v>22</v>
      </c>
      <c r="C21" s="28">
        <v>78.400000000000006</v>
      </c>
      <c r="D21" s="28">
        <f t="shared" si="0"/>
        <v>3920.0000000000005</v>
      </c>
    </row>
    <row r="22" spans="2:4" x14ac:dyDescent="0.2">
      <c r="B22" s="28" t="s">
        <v>14</v>
      </c>
      <c r="C22" s="28">
        <v>81.3</v>
      </c>
      <c r="D22" s="28">
        <f t="shared" si="0"/>
        <v>16260</v>
      </c>
    </row>
    <row r="23" spans="2:4" x14ac:dyDescent="0.2">
      <c r="B23" s="28" t="s">
        <v>23</v>
      </c>
      <c r="C23" s="28">
        <v>202.2</v>
      </c>
      <c r="D23" s="28">
        <f t="shared" si="0"/>
        <v>24264</v>
      </c>
    </row>
    <row r="24" spans="2:4" x14ac:dyDescent="0.2">
      <c r="B24" s="28" t="s">
        <v>21</v>
      </c>
      <c r="C24" s="28">
        <v>202.2</v>
      </c>
      <c r="D24" s="28">
        <f t="shared" si="0"/>
        <v>6066</v>
      </c>
    </row>
    <row r="25" spans="2:4" x14ac:dyDescent="0.2">
      <c r="B25" s="28" t="s">
        <v>22</v>
      </c>
      <c r="C25" s="28">
        <v>202.2</v>
      </c>
      <c r="D25" s="28">
        <f t="shared" si="0"/>
        <v>10110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 НМЦК 44 ФЗ</vt:lpstr>
      <vt:lpstr>Лист1</vt:lpstr>
      <vt:lpstr>' НМЦК 44 ФЗ'!Область_печати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Penkova</dc:creator>
  <cp:lastModifiedBy>User</cp:lastModifiedBy>
  <cp:lastPrinted>2023-12-26T08:44:31Z</cp:lastPrinted>
  <dcterms:created xsi:type="dcterms:W3CDTF">2014-03-31T10:58:32Z</dcterms:created>
  <dcterms:modified xsi:type="dcterms:W3CDTF">2026-06-22T11:42:56Z</dcterms:modified>
</cp:coreProperties>
</file>