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M8" i="1" l="1"/>
  <c r="K8" i="1"/>
  <c r="J8" i="1"/>
  <c r="L8" i="1" l="1"/>
  <c r="M9" i="1" l="1"/>
</calcChain>
</file>

<file path=xl/sharedStrings.xml><?xml version="1.0" encoding="utf-8"?>
<sst xmlns="http://schemas.openxmlformats.org/spreadsheetml/2006/main" count="26" uniqueCount="26">
  <si>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</si>
  <si>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</si>
  <si>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</si>
  <si>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</si>
  <si>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</si>
  <si>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</si>
  <si>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</si>
  <si>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</si>
  <si>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</si>
  <si>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</si>
  <si>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</si>
  <si>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</si>
  <si>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</si>
  <si>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</si>
  <si>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</si>
  <si>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</si>
  <si>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</si>
  <si>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</si>
  <si>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Минимальная цена за единицу изм. (руб.), том числе НДС/ без НДС.</t>
  </si>
  <si>
    <t>Наименование товара</t>
  </si>
  <si>
    <t>шт</t>
  </si>
  <si>
    <t>Обоснование начальной (максимальной) цены договора на поставку внутренних накопителей</t>
  </si>
  <si>
    <t xml:space="preserve">Накопитель внутренний SSD M.2 1 Тб
</t>
  </si>
  <si>
    <t xml:space="preserve">Ценовое предложение 1 вх №474-з от 28.05.2026
</t>
  </si>
  <si>
    <t xml:space="preserve">Ценовое предложение 2 вх №475-з от 28.05.2026
</t>
  </si>
  <si>
    <t xml:space="preserve">Ценовое предложение 3 вх №476-з от 28.05.2026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</si>
</sst>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р_."/>
    <numFmt numFmtId="165" formatCode="#,##0.00#########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2" fontId="0" fillId="0" borderId="0" xfId="0" applyNumberFormat="1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"/>
  <sheetViews>
    <sheetView tabSelected="1" workbookViewId="0">
      <selection activeCell="G15" sqref="G15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27.5703125" style="2" customWidth="1"/>
    <col min="4" max="4" width="22.28515625" style="1" customWidth="1"/>
    <col min="5" max="5" width="21" style="4" customWidth="1"/>
    <col min="6" max="6" width="24.85546875" style="4" customWidth="1"/>
    <col min="7" max="7" width="21.5703125" style="4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17.140625" style="1" customWidth="1"/>
    <col min="14" max="14" width="20.28515625" style="1" customWidth="1"/>
    <col min="24" max="24" width="10.5703125" bestFit="1" customWidth="1"/>
  </cols>
  <sheetData>
    <row r="1" spans="1:24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24" x14ac:dyDescent="0.25">
      <c r="A2" s="21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24" ht="14.45" customHeight="1" x14ac:dyDescent="0.25">
      <c r="A3" s="22" t="s">
        <v>16</v>
      </c>
      <c r="B3" s="22"/>
      <c r="C3" s="22"/>
      <c r="D3" s="22"/>
      <c r="E3" s="22"/>
      <c r="F3" s="22"/>
      <c r="G3" s="22"/>
      <c r="H3" s="22"/>
      <c r="I3" s="22"/>
      <c r="J3" s="22"/>
      <c r="K3" s="23"/>
      <c r="L3" s="23"/>
      <c r="M3" s="23"/>
      <c r="N3" s="23"/>
    </row>
    <row r="4" spans="1:24" ht="72.75" customHeight="1" x14ac:dyDescent="0.25">
      <c r="A4" s="24" t="s">
        <v>1</v>
      </c>
      <c r="B4" s="24"/>
      <c r="C4" s="24"/>
      <c r="D4" s="24"/>
      <c r="E4" s="24"/>
      <c r="F4" s="24"/>
      <c r="G4" s="24"/>
      <c r="H4" s="24"/>
      <c r="I4" s="24"/>
      <c r="J4" s="24"/>
      <c r="K4" s="25" t="s">
        <v>17</v>
      </c>
      <c r="L4" s="25"/>
      <c r="M4" s="25"/>
      <c r="N4" s="25"/>
    </row>
    <row r="5" spans="1:24" ht="15.6" customHeigh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24" ht="62.45" customHeight="1" x14ac:dyDescent="0.25">
      <c r="A6" s="30" t="s">
        <v>3</v>
      </c>
      <c r="B6" s="31" t="s">
        <v>19</v>
      </c>
      <c r="C6" s="31" t="s">
        <v>4</v>
      </c>
      <c r="D6" s="31" t="s">
        <v>5</v>
      </c>
      <c r="E6" s="25" t="s">
        <v>6</v>
      </c>
      <c r="F6" s="25"/>
      <c r="G6" s="25"/>
      <c r="H6" s="25"/>
      <c r="I6" s="25"/>
      <c r="J6" s="32" t="s">
        <v>7</v>
      </c>
      <c r="K6" s="32"/>
      <c r="L6" s="32"/>
      <c r="M6" s="25" t="s">
        <v>8</v>
      </c>
      <c r="N6" s="25"/>
    </row>
    <row r="7" spans="1:24" ht="133.5" customHeight="1" x14ac:dyDescent="0.25">
      <c r="A7" s="30"/>
      <c r="B7" s="31"/>
      <c r="C7" s="31"/>
      <c r="D7" s="31"/>
      <c r="E7" s="3" t="s">
        <v>23</v>
      </c>
      <c r="F7" s="3" t="s">
        <v>24</v>
      </c>
      <c r="G7" s="3" t="s">
        <v>25</v>
      </c>
      <c r="H7" s="5" t="s">
        <v>9</v>
      </c>
      <c r="I7" s="5" t="s">
        <v>10</v>
      </c>
      <c r="J7" s="12" t="s">
        <v>11</v>
      </c>
      <c r="K7" s="5" t="s">
        <v>12</v>
      </c>
      <c r="L7" s="5" t="s">
        <v>13</v>
      </c>
      <c r="M7" s="12" t="s">
        <v>14</v>
      </c>
      <c r="N7" s="12" t="s">
        <v>18</v>
      </c>
    </row>
    <row r="8" spans="1:24" ht="25.5" x14ac:dyDescent="0.25">
      <c r="A8" s="16">
        <v>1</v>
      </c>
      <c r="B8" s="13" t="s">
        <v>22</v>
      </c>
      <c r="C8" s="9" t="s">
        <v>20</v>
      </c>
      <c r="D8" s="14">
        <v>1</v>
      </c>
      <c r="E8" s="10">
        <v>18354</v>
      </c>
      <c r="F8" s="10">
        <v>17940</v>
      </c>
      <c r="G8" s="10">
        <v>18354</v>
      </c>
      <c r="H8" s="17"/>
      <c r="I8" s="17"/>
      <c r="J8" s="18">
        <f>AVERAGE(E8:G8)</f>
        <v>18216</v>
      </c>
      <c r="K8" s="18">
        <f>SQRT(((SUM((POWER(G8-J8,2)),(POWER(F8-J8,2)),(POWER(E8-J8,2)),)/(COLUMNS(E8:G8)-1))))</f>
        <v>239.02301144450507</v>
      </c>
      <c r="L8" s="18">
        <f t="shared" ref="L8" si="0">K8/J8*100</f>
        <v>1.3121597027036949</v>
      </c>
      <c r="M8" s="15">
        <f>J8*D8</f>
        <v>18216</v>
      </c>
      <c r="N8" s="15"/>
      <c r="Q8" s="6"/>
      <c r="R8" s="6"/>
      <c r="S8" s="6"/>
      <c r="T8" s="7"/>
      <c r="U8" s="6"/>
      <c r="V8" s="8"/>
      <c r="W8" s="6"/>
      <c r="X8" s="7"/>
    </row>
    <row r="9" spans="1:24" x14ac:dyDescent="0.25">
      <c r="A9" s="26" t="s">
        <v>15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8"/>
      <c r="M9" s="19">
        <f>SUM(M8:M8)</f>
        <v>18216</v>
      </c>
      <c r="N9" s="11"/>
    </row>
  </sheetData>
  <protectedRanges>
    <protectedRange sqref="C8" name="Диапазон1"/>
    <protectedRange sqref="B8" name="Диапазон1_1"/>
    <protectedRange sqref="F8" name="Диапазон1_2_1_1"/>
    <protectedRange sqref="G8" name="Диапазон1_3_1_1"/>
  </protectedRanges>
  <mergeCells count="15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2026-06-01T11:00:31Z</dcterms:modified>
</cp:coreProperties>
</file>