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200" windowHeight="6915"/>
  </bookViews>
  <sheets>
    <sheet name="Расчет цены (2)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K7" i="3"/>
  <c r="K8"/>
  <c r="N7"/>
  <c r="M8"/>
  <c r="N8" s="1"/>
  <c r="N9" s="1"/>
  <c r="M7"/>
  <c r="G9" l="1"/>
  <c r="F9"/>
  <c r="J8"/>
  <c r="L8" s="1"/>
  <c r="J7"/>
  <c r="L7" s="1"/>
  <c r="H9"/>
</calcChain>
</file>

<file path=xl/sharedStrings.xml><?xml version="1.0" encoding="utf-8"?>
<sst xmlns="http://schemas.openxmlformats.org/spreadsheetml/2006/main" count="32" uniqueCount="30">
  <si>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</si>
  <si>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</si>
  <si>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</si>
  <si>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</si>
  <si>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</si>
  <si>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</si>
  <si>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</si>
  <si>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</si>
  <si>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</si>
  <si>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</si>
  <si>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</si>
  <si>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</si>
  <si>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</si>
  <si>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</si>
  <si>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</si>
  <si>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</si>
  <si>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</si>
  <si>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</si>
  <si>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</si>
  <si>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</si>
  <si>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</si>
  <si>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</si>
  <si>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</si>
  <si>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</si>
  <si>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 xml:space="preserve">Баннер литой </t>
  </si>
  <si>
    <t>Информационный плакат</t>
  </si>
  <si>
    <t>у.е.</t>
  </si>
  <si>
    <t>Дата подготовки обоснования НМЦК: 24.07.2026</t>
  </si>
  <si>
    <t>Начальная максимальная цена контракта 42 800 (сорок две тысячи восемьсот)  рублей  00 коп.</t>
  </si>
  <si>
    <t xml:space="preserve">Предмет контракта: Оказание услуг по изготовлению баннеров и информационных плакатов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</si>
</sst>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/>
    </xf>
    <xf numFmtId="0" fontId="5" fillId="0" borderId="11" xfId="0" applyFont="1" applyBorder="1"/>
    <xf numFmtId="2" fontId="7" fillId="0" borderId="2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2" fontId="13" fillId="0" borderId="12" xfId="0" applyNumberFormat="1" applyFont="1" applyBorder="1" applyAlignment="1">
      <alignment horizontal="center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tabSelected="1" workbookViewId="0">
      <selection activeCell="A3" sqref="A3:N3"/>
    </sheetView>
  </sheetViews>
  <sheetFormatPr defaultRowHeight="12.75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>
      <c r="A1" s="52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30" customHeight="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56.25" customHeight="1">
      <c r="A3" s="51" t="s">
        <v>29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47.25" customHeight="1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39" customHeight="1">
      <c r="A5" s="36" t="s">
        <v>0</v>
      </c>
      <c r="B5" s="36" t="s">
        <v>22</v>
      </c>
      <c r="C5" s="37" t="s">
        <v>23</v>
      </c>
      <c r="D5" s="37" t="s">
        <v>1</v>
      </c>
      <c r="E5" s="37" t="s">
        <v>2</v>
      </c>
      <c r="F5" s="39" t="s">
        <v>7</v>
      </c>
      <c r="G5" s="40"/>
      <c r="H5" s="40"/>
      <c r="I5" s="41"/>
      <c r="J5" s="42" t="s">
        <v>16</v>
      </c>
      <c r="K5" s="42"/>
      <c r="L5" s="42"/>
      <c r="M5" s="43" t="s">
        <v>11</v>
      </c>
      <c r="N5" s="45" t="s">
        <v>17</v>
      </c>
    </row>
    <row r="6" spans="1:14" ht="135.75" customHeight="1">
      <c r="A6" s="37"/>
      <c r="B6" s="37"/>
      <c r="C6" s="38"/>
      <c r="D6" s="38"/>
      <c r="E6" s="38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44"/>
      <c r="N6" s="46"/>
    </row>
    <row r="7" spans="1:14" ht="30" customHeight="1">
      <c r="A7" s="15">
        <v>1</v>
      </c>
      <c r="B7" s="28" t="s">
        <v>24</v>
      </c>
      <c r="C7" s="23" t="s">
        <v>15</v>
      </c>
      <c r="D7" s="27" t="s">
        <v>26</v>
      </c>
      <c r="E7" s="22">
        <v>10</v>
      </c>
      <c r="F7" s="24">
        <v>2600</v>
      </c>
      <c r="G7" s="26">
        <v>2662</v>
      </c>
      <c r="H7" s="24"/>
      <c r="I7" s="5"/>
      <c r="J7" s="2">
        <f>AVERAGE(F7:G7)</f>
        <v>2631</v>
      </c>
      <c r="K7" s="3">
        <f>STDEV(F7:G7)</f>
        <v>43.840620433565945</v>
      </c>
      <c r="L7" s="3">
        <f>K7/J7*100</f>
        <v>1.6663101647117424</v>
      </c>
      <c r="M7" s="3">
        <f>F7</f>
        <v>2600</v>
      </c>
      <c r="N7" s="16">
        <f>E7*M7</f>
        <v>26000</v>
      </c>
    </row>
    <row r="8" spans="1:14" ht="30" customHeight="1">
      <c r="A8" s="29">
        <v>2</v>
      </c>
      <c r="B8" s="28" t="s">
        <v>25</v>
      </c>
      <c r="C8" s="23" t="s">
        <v>15</v>
      </c>
      <c r="D8" s="30" t="s">
        <v>26</v>
      </c>
      <c r="E8" s="31">
        <v>6</v>
      </c>
      <c r="F8" s="32">
        <v>2800</v>
      </c>
      <c r="G8" s="26">
        <v>2800</v>
      </c>
      <c r="H8" s="24"/>
      <c r="I8" s="5"/>
      <c r="J8" s="2">
        <f>AVERAGE(F8:G8)</f>
        <v>2800</v>
      </c>
      <c r="K8" s="3">
        <f>STDEV(F8:G8)</f>
        <v>0</v>
      </c>
      <c r="L8" s="3">
        <f>K8/J8*100</f>
        <v>0</v>
      </c>
      <c r="M8" s="3">
        <f>F8</f>
        <v>2800</v>
      </c>
      <c r="N8" s="16">
        <f>E8*M8</f>
        <v>16800</v>
      </c>
    </row>
    <row r="9" spans="1:14" s="7" customFormat="1" ht="23.25" customHeight="1">
      <c r="A9" s="47" t="s">
        <v>12</v>
      </c>
      <c r="B9" s="48"/>
      <c r="C9" s="48"/>
      <c r="D9" s="48"/>
      <c r="E9" s="20"/>
      <c r="F9" s="21">
        <f>E7*F7+E8*F8</f>
        <v>42800</v>
      </c>
      <c r="G9" s="6">
        <f>E7*G7+E8*G8</f>
        <v>43420</v>
      </c>
      <c r="H9" s="6">
        <f>E7*H7</f>
        <v>0</v>
      </c>
      <c r="I9" s="6"/>
      <c r="J9" s="6"/>
      <c r="K9" s="6"/>
      <c r="L9" s="6"/>
      <c r="M9" s="6"/>
      <c r="N9" s="6">
        <f>SUM(N7:N8)</f>
        <v>42800</v>
      </c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25"/>
      <c r="L10" s="8"/>
      <c r="M10" s="8"/>
      <c r="N10" s="8"/>
    </row>
    <row r="12" spans="1:14" ht="15.75">
      <c r="A12" s="8"/>
      <c r="B12" s="9"/>
      <c r="C12" s="8"/>
      <c r="D12" s="8"/>
      <c r="E12" s="8"/>
      <c r="F12" s="10"/>
      <c r="G12" s="8"/>
      <c r="H12" s="8"/>
      <c r="I12" s="8"/>
      <c r="J12" s="8"/>
      <c r="K12" s="8"/>
      <c r="L12" s="8"/>
      <c r="M12" s="8"/>
      <c r="N12" s="8"/>
    </row>
    <row r="13" spans="1:14" ht="15.75">
      <c r="B13" s="49" t="s">
        <v>28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4">
      <c r="B14" s="11"/>
    </row>
    <row r="15" spans="1:14" ht="15">
      <c r="B15" s="34" t="s">
        <v>27</v>
      </c>
      <c r="C15" s="34"/>
      <c r="D15" s="33"/>
      <c r="E15" s="33"/>
      <c r="F15" s="33"/>
    </row>
    <row r="20" spans="7:7">
      <c r="G20" s="4"/>
    </row>
  </sheetData>
  <mergeCells count="17">
    <mergeCell ref="A2:N2"/>
    <mergeCell ref="A3:N3"/>
    <mergeCell ref="A1:N1"/>
    <mergeCell ref="D15:F15"/>
    <mergeCell ref="B15:C15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A9:D9"/>
    <mergeCell ref="B13:K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N10"/>
  <sheetViews>
    <sheetView workbookViewId="0">
      <selection activeCell="A7" sqref="A7:XFD10"/>
    </sheetView>
  </sheetViews>
  <sheetFormatPr defaultRowHeight="15"/>
  <sheetData>
    <row r="7" spans="1:14" s="1" customFormat="1" ht="15" customHeight="1">
      <c r="A7" s="8"/>
      <c r="B7" s="9" t="s">
        <v>19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>
      <c r="A9" s="8"/>
      <c r="B9" s="17" t="s">
        <v>20</v>
      </c>
      <c r="C9" s="18"/>
      <c r="D9" s="18"/>
      <c r="E9" s="18"/>
      <c r="F9" s="19"/>
      <c r="G9" s="18"/>
      <c r="H9" s="18"/>
      <c r="I9" s="18"/>
      <c r="J9" s="18"/>
      <c r="K9" s="18"/>
      <c r="L9" s="8"/>
      <c r="M9" s="8"/>
      <c r="N9" s="8"/>
    </row>
    <row r="10" spans="1:14" s="1" customFormat="1" ht="66.75" customHeight="1">
      <c r="A10" s="8"/>
      <c r="B10" s="54" t="s">
        <v>21</v>
      </c>
      <c r="C10" s="54"/>
      <c r="D10" s="54"/>
      <c r="E10" s="54"/>
      <c r="F10" s="54"/>
      <c r="G10" s="54"/>
      <c r="H10" s="54"/>
      <c r="I10" s="54"/>
      <c r="J10" s="54"/>
      <c r="K10" s="54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2022-08-31T13:10:46Z</cp:lastPrinted>
  <dcterms:created xsi:type="dcterms:W3CDTF">2014-01-15T18:15:09Z</dcterms:created>
  <dcterms:modified xsi:type="dcterms:W3CDTF">2026-07-27T11:17:38Z</dcterms:modified>
</cp:coreProperties>
</file>