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Par313" localSheetId="0">Лист1!$T$9</definedName>
  </definedNames>
  <calcPr calcId="125725"/>
</workbook>
</file>

<file path=xl/calcChain.xml><?xml version="1.0" encoding="utf-8"?>
<calcChain xmlns="http://schemas.openxmlformats.org/spreadsheetml/2006/main">
  <c r="N18" i="1"/>
  <c r="L18"/>
  <c r="N19"/>
  <c r="L19"/>
  <c r="N17"/>
  <c r="L17"/>
  <c r="L13"/>
  <c r="N13"/>
  <c r="L14"/>
  <c r="N14"/>
  <c r="L15"/>
  <c r="N15"/>
  <c r="L16"/>
  <c r="N16"/>
  <c r="N20" l="1"/>
</calcChain>
</file>

<file path=xl/sharedStrings.xml><?xml version="1.0" encoding="utf-8"?>
<sst xmlns="http://schemas.openxmlformats.org/spreadsheetml/2006/main" count="61" uniqueCount="32">
  <si>
    <t>№ п/п</t>
  </si>
  <si>
    <t>Наименование товара</t>
  </si>
  <si>
    <t>Ед. изм.</t>
  </si>
  <si>
    <t>Кол-во</t>
  </si>
  <si>
    <t>Результаты исследования</t>
  </si>
  <si>
    <t>Начальная (максимальная) цена единицы товара, принятая к расчету НМЦК, руб.</t>
  </si>
  <si>
    <t>Начальная (максимальная) цена контракта, руб.</t>
  </si>
  <si>
    <t xml:space="preserve">Средневвешенное значение цены за единицу     &lt;ц&gt; </t>
  </si>
  <si>
    <t>В целях определения однородности совокупности значений выявленных цен, используемых в расчете НМЦК  определяем коэффициент вариации. Коэффициент вариации цены определяется по следующей формуле:</t>
  </si>
  <si>
    <t>,</t>
  </si>
  <si>
    <t>где:</t>
  </si>
  <si>
    <t>V - коэффициент вариации;</t>
  </si>
  <si>
    <t> - среднее квадратичное отклонение;</t>
  </si>
  <si>
    <t> 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</si>
  <si>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 , которая рассчитывается путем сложения всех ценовых предложений деленных на количество таких предложений;</t>
  </si>
  <si>
    <t>n - количество значений, используемых в расчете.</t>
  </si>
  <si>
    <t>Совокупность значений, используемых в расчете, при определении НМЦК считается неоднородной,  если коэффициент вариации цены превышает 33%. в целях увеличения количества ценовой информации, используемой в расчетах.</t>
  </si>
  <si>
    <t>Цена за единицу</t>
  </si>
  <si>
    <t>Коммерческое предложение</t>
  </si>
  <si>
    <t>КП1</t>
  </si>
  <si>
    <t>Обоснование начальной (максимальной) цены договора на поставку печатной продукции</t>
  </si>
  <si>
    <t xml:space="preserve">1. В соответствии с требованиями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для определения начальной (максимальной) цены контракта, Заказчик применил метод сопоставимых рыночных цен (анализа рынка).
2. Источники информации: коммерческие предложения.
3. Порядок определения начальной (максимальной) цены контракта:
3.1. По каждому наименованию товара определяется начальная (максимальная) цена единицы товара, рассчитанная как средняя арифметическая величина из предложений, указанных в таблице, округленная до целых единиц рублей;
3.2. Начальная (максимальная) цена товара  по каждому наименованию определяется путем умножения начальной (максимальной) цены единицы товара на количество необходимого к поставке товара;
3.3. Начальная (максимальная) цена контракта определяется суммированием начальных (максимальных) цен товаров, входящих в лот.                                          
3.4. Результаты проведенных расчетов приводятся в таблице:         </t>
  </si>
  <si>
    <t>шт.</t>
  </si>
  <si>
    <r>
      <t xml:space="preserve">Зачетная книжка студента, осваивающего программы  бакалавриата, </t>
    </r>
    <r>
      <rPr>
        <sz val="10"/>
        <color rgb="FF22272F"/>
        <rFont val="Times New Roman"/>
        <family val="1"/>
        <charset val="204"/>
      </rPr>
      <t>специалитета,  магистратуры</t>
    </r>
    <r>
      <rPr>
        <sz val="10"/>
        <color indexed="8"/>
        <rFont val="Times New Roman"/>
        <family val="1"/>
        <charset val="204"/>
      </rPr>
      <t xml:space="preserve"> </t>
    </r>
  </si>
  <si>
    <t>Зачетная книжка студента профессиональной образовательной организации</t>
  </si>
  <si>
    <t>Учебная карточка обучающегося</t>
  </si>
  <si>
    <t>Журнал учета работы</t>
  </si>
  <si>
    <t>Журнал Индивидуальный план</t>
  </si>
  <si>
    <r>
      <t xml:space="preserve">Студенческий билет </t>
    </r>
    <r>
      <rPr>
        <sz val="10"/>
        <color rgb="FF22272F"/>
        <rFont val="Times New Roman"/>
        <family val="1"/>
        <charset val="204"/>
      </rPr>
      <t>студента, осваивающего программы бакалавриата,  специалитета, магистратуры</t>
    </r>
  </si>
  <si>
    <r>
      <t xml:space="preserve">Студенческий билет </t>
    </r>
    <r>
      <rPr>
        <sz val="10"/>
        <color rgb="FF22272F"/>
        <rFont val="Times New Roman"/>
        <family val="1"/>
        <charset val="204"/>
      </rPr>
      <t>студента</t>
    </r>
    <r>
      <rPr>
        <sz val="10"/>
        <color indexed="8"/>
        <rFont val="Times New Roman"/>
        <family val="1"/>
        <charset val="204"/>
      </rPr>
      <t xml:space="preserve"> профессиональной образовательной организации</t>
    </r>
  </si>
  <si>
    <t>КП2</t>
  </si>
  <si>
    <t>КП3</t>
  </si>
</sst>
</file>

<file path=xl/styles.xml><?xml version="1.0" encoding="utf-8"?>
<styleSheet xmlns="http://schemas.openxmlformats.org/spreadsheetml/2006/main">
  <numFmts count="1">
    <numFmt numFmtId="164" formatCode="#,##0.00&quot; ₽&quot;"/>
  </numFmts>
  <fonts count="16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2" fontId="3" fillId="0" borderId="0" xfId="0" applyNumberFormat="1" applyFont="1"/>
    <xf numFmtId="4" fontId="3" fillId="0" borderId="0" xfId="0" applyNumberFormat="1" applyFont="1"/>
    <xf numFmtId="0" fontId="6" fillId="0" borderId="0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center" wrapText="1"/>
    </xf>
    <xf numFmtId="0" fontId="9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 wrapText="1"/>
    </xf>
    <xf numFmtId="3" fontId="7" fillId="0" borderId="3" xfId="1" applyNumberFormat="1" applyFont="1" applyFill="1" applyBorder="1" applyAlignment="1">
      <alignment horizontal="center" vertical="center" wrapText="1"/>
    </xf>
    <xf numFmtId="4" fontId="7" fillId="0" borderId="3" xfId="1" applyNumberFormat="1" applyFont="1" applyFill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6" fillId="0" borderId="3" xfId="0" applyFont="1" applyBorder="1" applyAlignment="1">
      <alignment vertical="top" wrapText="1"/>
    </xf>
    <xf numFmtId="4" fontId="13" fillId="0" borderId="3" xfId="2" applyNumberFormat="1" applyFont="1" applyFill="1" applyBorder="1" applyAlignment="1">
      <alignment horizontal="center" vertical="center" wrapText="1"/>
    </xf>
    <xf numFmtId="4" fontId="13" fillId="0" borderId="3" xfId="2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">
    <cellStyle name="Normal_proposal" xfId="1"/>
    <cellStyle name="Гиперссылка" xfId="2" builtinId="8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22</xdr:row>
      <xdr:rowOff>9525</xdr:rowOff>
    </xdr:from>
    <xdr:to>
      <xdr:col>3</xdr:col>
      <xdr:colOff>47625</xdr:colOff>
      <xdr:row>24</xdr:row>
      <xdr:rowOff>57150</xdr:rowOff>
    </xdr:to>
    <xdr:pic>
      <xdr:nvPicPr>
        <xdr:cNvPr id="1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9675" y="9886950"/>
          <a:ext cx="1428750" cy="42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295275</xdr:colOff>
      <xdr:row>27</xdr:row>
      <xdr:rowOff>85725</xdr:rowOff>
    </xdr:from>
    <xdr:to>
      <xdr:col>3</xdr:col>
      <xdr:colOff>266700</xdr:colOff>
      <xdr:row>30</xdr:row>
      <xdr:rowOff>200025</xdr:rowOff>
    </xdr:to>
    <xdr:pic>
      <xdr:nvPicPr>
        <xdr:cNvPr id="1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5" y="10782300"/>
          <a:ext cx="1952625" cy="742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161925</xdr:colOff>
      <xdr:row>33</xdr:row>
      <xdr:rowOff>38100</xdr:rowOff>
    </xdr:to>
    <xdr:pic>
      <xdr:nvPicPr>
        <xdr:cNvPr id="11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4400" y="11610975"/>
          <a:ext cx="161925" cy="2476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295275</xdr:colOff>
      <xdr:row>22</xdr:row>
      <xdr:rowOff>9525</xdr:rowOff>
    </xdr:from>
    <xdr:to>
      <xdr:col>3</xdr:col>
      <xdr:colOff>47625</xdr:colOff>
      <xdr:row>24</xdr:row>
      <xdr:rowOff>57150</xdr:rowOff>
    </xdr:to>
    <xdr:pic>
      <xdr:nvPicPr>
        <xdr:cNvPr id="11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9675" y="9886950"/>
          <a:ext cx="1428750" cy="42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295275</xdr:colOff>
      <xdr:row>27</xdr:row>
      <xdr:rowOff>85725</xdr:rowOff>
    </xdr:from>
    <xdr:to>
      <xdr:col>3</xdr:col>
      <xdr:colOff>266700</xdr:colOff>
      <xdr:row>30</xdr:row>
      <xdr:rowOff>200025</xdr:rowOff>
    </xdr:to>
    <xdr:pic>
      <xdr:nvPicPr>
        <xdr:cNvPr id="1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4875" y="10782300"/>
          <a:ext cx="1952625" cy="742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161925</xdr:colOff>
      <xdr:row>33</xdr:row>
      <xdr:rowOff>38100</xdr:rowOff>
    </xdr:to>
    <xdr:pic>
      <xdr:nvPicPr>
        <xdr:cNvPr id="11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4400" y="11610975"/>
          <a:ext cx="161925" cy="2476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IU65530"/>
  <sheetViews>
    <sheetView tabSelected="1" zoomScale="96" zoomScaleNormal="96" workbookViewId="0">
      <selection activeCell="C20" sqref="C20:M20"/>
    </sheetView>
  </sheetViews>
  <sheetFormatPr defaultRowHeight="17.100000000000001" customHeight="1"/>
  <cols>
    <col min="2" max="2" width="4.5703125" style="1" customWidth="1"/>
    <col min="3" max="3" width="34.7109375" style="1" customWidth="1"/>
    <col min="4" max="4" width="6.5703125" style="1" customWidth="1"/>
    <col min="5" max="5" width="7.140625" style="1" customWidth="1"/>
    <col min="6" max="6" width="9.42578125" style="1" customWidth="1"/>
    <col min="7" max="8" width="11.42578125" style="1" customWidth="1"/>
    <col min="9" max="9" width="11.7109375" style="1" customWidth="1"/>
    <col min="10" max="10" width="9.5703125" style="1" customWidth="1"/>
    <col min="11" max="11" width="11" style="1" customWidth="1"/>
    <col min="12" max="12" width="10.7109375" style="1" customWidth="1"/>
    <col min="13" max="13" width="11.5703125" style="1" customWidth="1"/>
    <col min="14" max="14" width="13.140625" style="1" customWidth="1"/>
    <col min="15" max="17" width="0" style="1" hidden="1" customWidth="1"/>
    <col min="18" max="18" width="19.28515625" style="1" customWidth="1"/>
    <col min="19" max="19" width="9.140625" style="1"/>
    <col min="20" max="20" width="13.140625" style="1" customWidth="1"/>
    <col min="21" max="21" width="33" style="1" customWidth="1"/>
    <col min="22" max="255" width="9.140625" style="1"/>
  </cols>
  <sheetData>
    <row r="2" spans="2:21" ht="19.5" customHeight="1">
      <c r="B2" s="31" t="s">
        <v>20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  <c r="P2" s="2"/>
      <c r="Q2" s="3"/>
    </row>
    <row r="3" spans="2:21" ht="17.100000000000001" customHeight="1">
      <c r="B3" s="33" t="s">
        <v>21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2:21" ht="15" customHeight="1"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2:21" ht="15" customHeight="1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2:21" ht="15" customHeight="1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2:21" ht="15" customHeight="1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2:21" ht="108" customHeight="1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U8" s="4"/>
    </row>
    <row r="9" spans="2:21" s="5" customFormat="1" ht="35.25" customHeight="1">
      <c r="B9" s="34" t="s">
        <v>0</v>
      </c>
      <c r="C9" s="34" t="s">
        <v>1</v>
      </c>
      <c r="D9" s="34" t="s">
        <v>2</v>
      </c>
      <c r="E9" s="34" t="s">
        <v>3</v>
      </c>
      <c r="F9" s="44" t="s">
        <v>4</v>
      </c>
      <c r="G9" s="45"/>
      <c r="H9" s="45"/>
      <c r="I9" s="45"/>
      <c r="J9" s="45"/>
      <c r="K9" s="46"/>
      <c r="L9" s="22"/>
      <c r="M9" s="41" t="s">
        <v>5</v>
      </c>
      <c r="N9" s="41" t="s">
        <v>6</v>
      </c>
      <c r="T9" s="6"/>
    </row>
    <row r="10" spans="2:21" s="5" customFormat="1" ht="67.5" customHeight="1">
      <c r="B10" s="34"/>
      <c r="C10" s="34"/>
      <c r="D10" s="34"/>
      <c r="E10" s="34"/>
      <c r="F10" s="39" t="s">
        <v>18</v>
      </c>
      <c r="G10" s="39" t="s">
        <v>17</v>
      </c>
      <c r="H10" s="42" t="s">
        <v>18</v>
      </c>
      <c r="I10" s="39" t="s">
        <v>17</v>
      </c>
      <c r="J10" s="38" t="s">
        <v>18</v>
      </c>
      <c r="K10" s="38" t="s">
        <v>17</v>
      </c>
      <c r="L10" s="37" t="s">
        <v>7</v>
      </c>
      <c r="M10" s="41"/>
      <c r="N10" s="41"/>
      <c r="T10" s="6"/>
    </row>
    <row r="11" spans="2:21" s="5" customFormat="1" ht="36" hidden="1" customHeight="1">
      <c r="B11" s="34"/>
      <c r="C11" s="34"/>
      <c r="D11" s="34"/>
      <c r="E11" s="34"/>
      <c r="F11" s="39"/>
      <c r="G11" s="39"/>
      <c r="H11" s="43"/>
      <c r="I11" s="39"/>
      <c r="J11" s="38"/>
      <c r="K11" s="38"/>
      <c r="L11" s="37"/>
      <c r="M11" s="41"/>
      <c r="N11" s="41"/>
    </row>
    <row r="12" spans="2:21" s="5" customFormat="1" ht="22.5" customHeight="1">
      <c r="B12" s="34"/>
      <c r="C12" s="34"/>
      <c r="D12" s="34"/>
      <c r="E12" s="34"/>
      <c r="F12" s="39"/>
      <c r="G12" s="39"/>
      <c r="H12" s="34"/>
      <c r="I12" s="34"/>
      <c r="J12" s="38"/>
      <c r="K12" s="38"/>
      <c r="L12" s="38"/>
      <c r="M12" s="38"/>
      <c r="N12" s="38"/>
    </row>
    <row r="13" spans="2:21" s="7" customFormat="1" ht="52.5" customHeight="1">
      <c r="B13" s="23">
        <v>1</v>
      </c>
      <c r="C13" s="47" t="s">
        <v>23</v>
      </c>
      <c r="D13" s="8" t="s">
        <v>22</v>
      </c>
      <c r="E13" s="27">
        <v>250</v>
      </c>
      <c r="F13" s="27" t="s">
        <v>19</v>
      </c>
      <c r="G13" s="28">
        <v>140</v>
      </c>
      <c r="H13" s="48" t="s">
        <v>30</v>
      </c>
      <c r="I13" s="28">
        <v>120</v>
      </c>
      <c r="J13" s="49" t="s">
        <v>31</v>
      </c>
      <c r="K13" s="28">
        <v>156</v>
      </c>
      <c r="L13" s="24">
        <f t="shared" ref="L13:L19" si="0">AVERAGE(G13:K13)</f>
        <v>138.66666666666666</v>
      </c>
      <c r="M13" s="25">
        <v>120</v>
      </c>
      <c r="N13" s="26">
        <f t="shared" ref="N13:N19" si="1">M13*E13</f>
        <v>30000</v>
      </c>
      <c r="P13" s="9"/>
      <c r="Q13" s="9"/>
    </row>
    <row r="14" spans="2:21" s="7" customFormat="1" ht="51.75" customHeight="1">
      <c r="B14" s="23">
        <v>2</v>
      </c>
      <c r="C14" s="47" t="s">
        <v>28</v>
      </c>
      <c r="D14" s="8" t="s">
        <v>22</v>
      </c>
      <c r="E14" s="27">
        <v>250</v>
      </c>
      <c r="F14" s="27" t="s">
        <v>19</v>
      </c>
      <c r="G14" s="28">
        <v>75</v>
      </c>
      <c r="H14" s="28" t="s">
        <v>30</v>
      </c>
      <c r="I14" s="28">
        <v>60</v>
      </c>
      <c r="J14" s="50" t="s">
        <v>31</v>
      </c>
      <c r="K14" s="28">
        <v>70</v>
      </c>
      <c r="L14" s="24">
        <f t="shared" si="0"/>
        <v>68.333333333333329</v>
      </c>
      <c r="M14" s="25">
        <v>60</v>
      </c>
      <c r="N14" s="26">
        <f t="shared" si="1"/>
        <v>15000</v>
      </c>
      <c r="P14" s="9"/>
      <c r="Q14" s="9"/>
    </row>
    <row r="15" spans="2:21" s="7" customFormat="1" ht="37.5" customHeight="1">
      <c r="B15" s="23">
        <v>3</v>
      </c>
      <c r="C15" s="47" t="s">
        <v>24</v>
      </c>
      <c r="D15" s="8" t="s">
        <v>22</v>
      </c>
      <c r="E15" s="27">
        <v>50</v>
      </c>
      <c r="F15" s="27" t="s">
        <v>19</v>
      </c>
      <c r="G15" s="28">
        <v>140</v>
      </c>
      <c r="H15" s="50" t="s">
        <v>30</v>
      </c>
      <c r="I15" s="28">
        <v>120</v>
      </c>
      <c r="J15" s="50" t="s">
        <v>31</v>
      </c>
      <c r="K15" s="28">
        <v>156</v>
      </c>
      <c r="L15" s="24">
        <f t="shared" si="0"/>
        <v>138.66666666666666</v>
      </c>
      <c r="M15" s="25">
        <v>120</v>
      </c>
      <c r="N15" s="26">
        <f t="shared" si="1"/>
        <v>6000</v>
      </c>
      <c r="P15" s="9"/>
      <c r="Q15" s="9"/>
    </row>
    <row r="16" spans="2:21" s="7" customFormat="1" ht="36.75" customHeight="1">
      <c r="B16" s="23">
        <v>4</v>
      </c>
      <c r="C16" s="47" t="s">
        <v>29</v>
      </c>
      <c r="D16" s="8" t="s">
        <v>22</v>
      </c>
      <c r="E16" s="27">
        <v>50</v>
      </c>
      <c r="F16" s="50" t="s">
        <v>19</v>
      </c>
      <c r="G16" s="28">
        <v>75</v>
      </c>
      <c r="H16" s="50" t="s">
        <v>30</v>
      </c>
      <c r="I16" s="28">
        <v>60</v>
      </c>
      <c r="J16" s="50" t="s">
        <v>31</v>
      </c>
      <c r="K16" s="28">
        <v>70</v>
      </c>
      <c r="L16" s="24">
        <f t="shared" si="0"/>
        <v>68.333333333333329</v>
      </c>
      <c r="M16" s="25">
        <v>60</v>
      </c>
      <c r="N16" s="26">
        <f t="shared" si="1"/>
        <v>3000</v>
      </c>
      <c r="O16" s="10"/>
      <c r="P16" s="9"/>
      <c r="Q16" s="9"/>
    </row>
    <row r="17" spans="2:18" s="7" customFormat="1" ht="22.5" customHeight="1">
      <c r="B17" s="23">
        <v>5</v>
      </c>
      <c r="C17" s="47" t="s">
        <v>25</v>
      </c>
      <c r="D17" s="11" t="s">
        <v>22</v>
      </c>
      <c r="E17" s="27">
        <v>600</v>
      </c>
      <c r="F17" s="50" t="s">
        <v>19</v>
      </c>
      <c r="G17" s="28">
        <v>18</v>
      </c>
      <c r="H17" s="50" t="s">
        <v>30</v>
      </c>
      <c r="I17" s="28">
        <v>15</v>
      </c>
      <c r="J17" s="50" t="s">
        <v>31</v>
      </c>
      <c r="K17" s="28">
        <v>18</v>
      </c>
      <c r="L17" s="24">
        <f t="shared" si="0"/>
        <v>17</v>
      </c>
      <c r="M17" s="29">
        <v>15</v>
      </c>
      <c r="N17" s="26">
        <f t="shared" si="1"/>
        <v>9000</v>
      </c>
      <c r="O17" s="10"/>
      <c r="P17" s="9"/>
      <c r="Q17" s="9"/>
    </row>
    <row r="18" spans="2:18" s="7" customFormat="1" ht="24.75" customHeight="1">
      <c r="B18" s="23">
        <v>6</v>
      </c>
      <c r="C18" s="47" t="s">
        <v>26</v>
      </c>
      <c r="D18" s="11" t="s">
        <v>22</v>
      </c>
      <c r="E18" s="27">
        <v>100</v>
      </c>
      <c r="F18" s="27" t="s">
        <v>19</v>
      </c>
      <c r="G18" s="28">
        <v>102</v>
      </c>
      <c r="H18" s="28" t="s">
        <v>30</v>
      </c>
      <c r="I18" s="28">
        <v>95</v>
      </c>
      <c r="J18" s="50" t="s">
        <v>31</v>
      </c>
      <c r="K18" s="28">
        <v>140</v>
      </c>
      <c r="L18" s="24">
        <f t="shared" si="0"/>
        <v>112.33333333333333</v>
      </c>
      <c r="M18" s="29">
        <v>95</v>
      </c>
      <c r="N18" s="26">
        <f t="shared" si="1"/>
        <v>9500</v>
      </c>
      <c r="O18" s="10"/>
      <c r="P18" s="9"/>
      <c r="Q18" s="9"/>
    </row>
    <row r="19" spans="2:18" s="7" customFormat="1" ht="24.75" customHeight="1">
      <c r="B19" s="23">
        <v>7</v>
      </c>
      <c r="C19" s="47" t="s">
        <v>27</v>
      </c>
      <c r="D19" s="11" t="s">
        <v>22</v>
      </c>
      <c r="E19" s="27">
        <v>50</v>
      </c>
      <c r="F19" s="27" t="s">
        <v>19</v>
      </c>
      <c r="G19" s="28">
        <v>58</v>
      </c>
      <c r="H19" s="28" t="s">
        <v>30</v>
      </c>
      <c r="I19" s="28">
        <v>55</v>
      </c>
      <c r="J19" s="50" t="s">
        <v>31</v>
      </c>
      <c r="K19" s="28">
        <v>85</v>
      </c>
      <c r="L19" s="24">
        <f t="shared" si="0"/>
        <v>66</v>
      </c>
      <c r="M19" s="29">
        <v>55</v>
      </c>
      <c r="N19" s="26">
        <f t="shared" si="1"/>
        <v>2750</v>
      </c>
      <c r="O19" s="10"/>
      <c r="P19" s="9"/>
      <c r="Q19" s="9"/>
    </row>
    <row r="20" spans="2:18" ht="34.5" customHeight="1">
      <c r="B20" s="30"/>
      <c r="C20" s="40" t="s">
        <v>6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26">
        <f>SUM(N13:N19)</f>
        <v>75250</v>
      </c>
      <c r="O20" s="12"/>
      <c r="R20" s="13"/>
    </row>
    <row r="21" spans="2:18" ht="2.25" customHeight="1"/>
    <row r="22" spans="2:18" ht="40.5" customHeight="1">
      <c r="C22" s="35" t="s">
        <v>8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15"/>
    </row>
    <row r="23" spans="2:18" ht="15" customHeight="1">
      <c r="C23" s="16"/>
      <c r="D23" s="17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8" ht="15" customHeight="1">
      <c r="C24" s="16" t="s">
        <v>9</v>
      </c>
      <c r="D24" s="18"/>
      <c r="E24" s="19"/>
      <c r="F24" s="19"/>
      <c r="G24" s="19"/>
      <c r="H24" s="19"/>
      <c r="I24" s="19"/>
      <c r="J24" s="19"/>
      <c r="K24" s="19"/>
      <c r="L24" s="15"/>
      <c r="M24" s="15"/>
      <c r="N24" s="15"/>
      <c r="O24" s="15"/>
      <c r="P24" s="15"/>
    </row>
    <row r="25" spans="2:18" ht="4.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2:18" ht="15.75" customHeight="1">
      <c r="C26" s="20" t="s">
        <v>10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15"/>
    </row>
    <row r="27" spans="2:18" ht="14.25" customHeight="1">
      <c r="C27" s="35" t="s">
        <v>11</v>
      </c>
      <c r="D27" s="35"/>
      <c r="E27" s="35"/>
      <c r="F27" s="14"/>
      <c r="G27" s="14"/>
      <c r="H27" s="14"/>
      <c r="I27" s="14"/>
      <c r="J27" s="14"/>
      <c r="K27" s="14"/>
      <c r="L27" s="15"/>
      <c r="M27" s="15"/>
      <c r="N27" s="15"/>
      <c r="O27" s="15"/>
      <c r="P27" s="15"/>
    </row>
    <row r="28" spans="2:18" ht="15.75" customHeight="1">
      <c r="C28" s="21"/>
      <c r="D28" s="36"/>
      <c r="E28" s="36"/>
      <c r="F28" s="36"/>
      <c r="G28" s="36"/>
      <c r="H28" s="36"/>
      <c r="I28" s="36"/>
      <c r="J28" s="36"/>
      <c r="K28" s="36"/>
      <c r="L28" s="15"/>
      <c r="M28" s="15"/>
      <c r="N28" s="15"/>
      <c r="O28" s="15"/>
      <c r="P28" s="15"/>
    </row>
    <row r="29" spans="2:18" ht="16.5" customHeight="1">
      <c r="C29" s="21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2:18" ht="17.25" customHeight="1">
      <c r="C30" s="21"/>
      <c r="D30" s="36" t="s">
        <v>12</v>
      </c>
      <c r="E30" s="36"/>
      <c r="F30" s="36"/>
      <c r="G30" s="36"/>
      <c r="H30" s="36"/>
      <c r="I30" s="36"/>
      <c r="J30" s="36"/>
      <c r="K30" s="36"/>
      <c r="L30" s="15"/>
      <c r="M30" s="15"/>
      <c r="N30" s="15"/>
      <c r="O30" s="15"/>
      <c r="P30" s="15"/>
    </row>
    <row r="31" spans="2:18" ht="17.100000000000001" customHeight="1">
      <c r="C31" s="21"/>
      <c r="D31" s="17"/>
      <c r="E31" s="15"/>
      <c r="F31" s="15"/>
      <c r="G31" s="15"/>
      <c r="H31" s="15"/>
      <c r="I31" s="15"/>
      <c r="J31" s="15"/>
      <c r="K31" s="15"/>
      <c r="L31" s="19"/>
      <c r="M31" s="19"/>
      <c r="N31" s="19"/>
      <c r="O31" s="15"/>
      <c r="P31" s="15"/>
    </row>
    <row r="32" spans="2:18" ht="6" customHeight="1">
      <c r="C32" s="21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3:16" ht="17.100000000000001" customHeight="1">
      <c r="C33" s="15" t="s">
        <v>13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3:16" ht="30" customHeight="1">
      <c r="C34" s="35" t="s">
        <v>14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3:16" ht="22.5" customHeight="1">
      <c r="C35" s="15" t="s">
        <v>15</v>
      </c>
      <c r="D35" s="17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3:16" ht="4.5" customHeight="1">
      <c r="C36" s="17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3:16" ht="31.5" customHeight="1">
      <c r="C37" s="35" t="s">
        <v>16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2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49" ht="12.75" customHeight="1"/>
    <row r="65450" ht="12.75" customHeight="1"/>
    <row r="65451" ht="12.75" customHeight="1"/>
    <row r="65452" ht="12.75" customHeight="1"/>
    <row r="65453" ht="12.75" customHeight="1"/>
    <row r="65454" ht="12.75" customHeight="1"/>
    <row r="65455" ht="12.75" customHeight="1"/>
    <row r="65456" ht="12.75" customHeight="1"/>
    <row r="65457" ht="12.75" customHeight="1"/>
    <row r="65458" ht="12.75" customHeight="1"/>
    <row r="65459" ht="12.75" customHeight="1"/>
    <row r="65460" ht="12.75" customHeight="1"/>
    <row r="65461" ht="12.75" customHeight="1"/>
    <row r="65462" ht="12.75" customHeight="1"/>
    <row r="65463" ht="12.75" customHeight="1"/>
    <row r="65464" ht="12.75" customHeight="1"/>
    <row r="65465" ht="12.75" customHeight="1"/>
    <row r="65466" ht="12.75" customHeight="1"/>
    <row r="65467" ht="12.75" customHeight="1"/>
    <row r="65468" ht="12.75" customHeight="1"/>
    <row r="65469" ht="12.75" customHeight="1"/>
    <row r="65470" ht="12.75" customHeight="1"/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</sheetData>
  <sheetProtection selectLockedCells="1" selectUnlockedCells="1"/>
  <mergeCells count="23">
    <mergeCell ref="C20:M20"/>
    <mergeCell ref="C22:O22"/>
    <mergeCell ref="G10:G12"/>
    <mergeCell ref="M9:M12"/>
    <mergeCell ref="N9:N12"/>
    <mergeCell ref="F10:F12"/>
    <mergeCell ref="H10:H12"/>
    <mergeCell ref="F9:K9"/>
    <mergeCell ref="C37:P37"/>
    <mergeCell ref="C27:E27"/>
    <mergeCell ref="D28:K28"/>
    <mergeCell ref="D30:K30"/>
    <mergeCell ref="C34:P34"/>
    <mergeCell ref="B2:N2"/>
    <mergeCell ref="B3:Q8"/>
    <mergeCell ref="B9:B12"/>
    <mergeCell ref="C9:C12"/>
    <mergeCell ref="D9:D12"/>
    <mergeCell ref="E9:E12"/>
    <mergeCell ref="L10:L12"/>
    <mergeCell ref="I10:I12"/>
    <mergeCell ref="J10:J12"/>
    <mergeCell ref="K10:K12"/>
  </mergeCells>
  <phoneticPr fontId="0" type="noConversion"/>
  <pageMargins left="0.2361111111111111" right="0.2361111111111111" top="0.19652777777777777" bottom="0.19652777777777777" header="0.51180555555555551" footer="0.51180555555555551"/>
  <pageSetup paperSize="9" scale="70" firstPageNumber="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2" sqref="B2"/>
    </sheetView>
  </sheetViews>
  <sheetFormatPr defaultRowHeight="15" customHeight="1"/>
  <sheetData/>
  <sheetProtection selectLockedCells="1" selectUnlockedCells="1"/>
  <phoneticPr fontId="0" type="noConversion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 customHeight="1"/>
  <sheetData/>
  <sheetProtection selectLockedCells="1" selectUnlockedCells="1"/>
  <phoneticPr fontId="0" type="noConversion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Лист1!_Par313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ВЛГАФК</cp:lastModifiedBy>
  <cp:lastPrinted>2024-12-03T09:42:05Z</cp:lastPrinted>
  <dcterms:created xsi:type="dcterms:W3CDTF">2024-07-24T11:25:28Z</dcterms:created>
  <dcterms:modified xsi:type="dcterms:W3CDTF">2026-08-11T08:41:21Z</dcterms:modified>
</cp:coreProperties>
</file>