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Лист1!$A$1:$K$39</definedName>
  </definedNames>
  <calcPr/>
</workbook>
</file>

<file path=xl/sharedStrings.xml><?xml version="1.0" encoding="utf-8"?>
<sst xmlns="http://schemas.openxmlformats.org/spreadsheetml/2006/main" count="34" uniqueCount="34">
  <si>
    <r>
      <rPr>
        <b/>
        <sz val="12"/>
        <color theme="1"/>
        <rFont val="Times New Roman"/>
      </rPr>
  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исполнителем,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  </r>
    <r>
      <rPr>
        <sz val="12"/>
        <color theme="1"/>
        <rFont val="Times New Roman"/>
      </rPr>
      <t xml:space="preserve">
В соответствии с положениями статьи 22 Федерального закона № 44-ФЗ от 05.04.2013 года проведён анализ рыночных цен по предмету:</t>
    </r>
  </si>
  <si>
    <t xml:space="preserve">Выполнение работ по переоборудованию кроссовых коммутационных шкафов и замене серверных источников бесперебойного питания</t>
  </si>
  <si>
    <t xml:space="preserve">Расчет начальной (максимальной) цены контракта проведен методом сопоставимых рыночных цен (анализа рынка)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Для установления начальной (максимальной) цены контракта была использована ценовая информация, полученная путем запроса предложений, которая систематизирована и приведена в Таблице. </t>
  </si>
  <si>
    <r>
      <rPr>
        <b/>
        <sz val="12"/>
        <color theme="1"/>
        <rFont val="Times New Roman"/>
      </rPr>
      <t xml:space="preserve">Расчет начальной (максимальной) цены контракта</t>
    </r>
    <r>
      <rPr>
        <sz val="12"/>
        <color theme="1"/>
        <rFont val="Times New Roman"/>
      </rPr>
      <t xml:space="preserve">
</t>
    </r>
    <r>
      <rPr>
        <u val="single"/>
        <sz val="12"/>
        <color theme="1"/>
        <rFont val="Times New Roman"/>
      </rPr>
      <t xml:space="preserve">«Выполнение работ по переоборудованию кроссовых коммутационных шкафов и замене серверных источников бесперебойного питания»</t>
    </r>
  </si>
  <si>
    <t xml:space="preserve">№
п/п</t>
  </si>
  <si>
    <t xml:space="preserve">Услуга 
(наименование)</t>
  </si>
  <si>
    <t xml:space="preserve">Кол-во ед., (объем)</t>
  </si>
  <si>
    <t xml:space="preserve">Ед. изм.</t>
  </si>
  <si>
    <t xml:space="preserve">Цены исполнителей за единицу (руб.) с учетом НДС</t>
  </si>
  <si>
    <t xml:space="preserve">Средняя арифметическая величина цены единицы услуг</t>
  </si>
  <si>
    <t xml:space="preserve">Среднее квадратичное отклонение</t>
  </si>
  <si>
    <t xml:space="preserve">Коэф-фициент вариации</t>
  </si>
  <si>
    <t xml:space="preserve">Средняя цена, всего (руб.)</t>
  </si>
  <si>
    <t xml:space="preserve">Цена единицы, указанная в источнике №1, (руб.)</t>
  </si>
  <si>
    <t xml:space="preserve">Цена единицы, указанная в источнике №2, (руб.)</t>
  </si>
  <si>
    <t xml:space="preserve">Цена единицы, указанная в источнике №3, (руб.)</t>
  </si>
  <si>
    <t>усл.ед.</t>
  </si>
  <si>
    <t>Итого:</t>
  </si>
  <si>
    <t xml:space="preserve">Информация о валюте, используемой для формирования цены контракта и расчетов с исполнителем</t>
  </si>
  <si>
    <t xml:space="preserve">Российский рубль</t>
  </si>
  <si>
    <t xml:space="preserve"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</si>
  <si>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 xml:space="preserve">Валютой для оплаты по государственному контракту является Российский рубль, порядок применения официального курса иностранной валюты к рублю Российской Федерации не устанавливается.</t>
  </si>
  <si>
    <t xml:space="preserve">Источник № 1: от 11.08.2026 № 14-480</t>
  </si>
  <si>
    <t xml:space="preserve">Источник № 2: от 12.08.2026 № 14-484</t>
  </si>
  <si>
    <t xml:space="preserve">Источник № 3: от 12.08.2026 № 14-485</t>
  </si>
  <si>
    <t xml:space="preserve">В результате применения метода сопоставимых рыночных цен (анализа рынка) в качестве начальной (максимальной) цены контракта принимаем 371 333 (триста семьдесят одна тысяча триста тридцать три) рубля 33 копейки.</t>
  </si>
  <si>
    <t xml:space="preserve">Определена однородность совокупности значений выявленных цен, используемых в расчете цены контракта, по формуле:</t>
  </si>
  <si>
    <t xml:space="preserve"> </t>
  </si>
  <si>
    <t xml:space="preserve">Таким образом, значение коэффициента вариации составляет 2,44 % и не превышает 33 %, совокупность ценовых значений является однородной и может быть использована для целей определения начальной (максимальной) цены контракта, цены контракта, заключаемого с единственным поставщиком.</t>
  </si>
  <si>
    <t xml:space="preserve">Начальная (максимальная) цена контракта была определена по формуле:</t>
  </si>
  <si>
    <t xml:space="preserve">Начальник отдела ведомственной программы цифровой трансформации 
Департамента цифровой трансформации</t>
  </si>
  <si>
    <t xml:space="preserve">__________________ /В.Ю. Минченко/</t>
  </si>
  <si>
    <t xml:space="preserve">        (подпись       /расшифровка)</t>
  </si>
  <si>
    <t xml:space="preserve">«12» августа 2026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</si>
</sst>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2.000000"/>
      <color theme="1"/>
      <name val="Times New Roman"/>
    </font>
    <font>
      <sz val="11.000000"/>
      <color theme="1"/>
      <name val="Times New Roman"/>
    </font>
    <font>
      <u/>
      <sz val="12.000000"/>
      <color theme="1"/>
      <name val="Times New Roman"/>
    </font>
    <font>
      <sz val="10.000000"/>
      <color theme="1"/>
      <name val="Times New Roman"/>
    </font>
    <font>
      <sz val="10.000000"/>
      <name val="Times New Roman"/>
    </font>
    <font>
      <sz val="9.000000"/>
      <color theme="1"/>
      <name val="Times New Roman"/>
    </font>
    <font>
      <b/>
      <sz val="12.000000"/>
      <color theme="1"/>
      <name val="Times New Roman"/>
    </font>
    <font>
      <sz val="12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8">
    <xf fontId="0" fillId="0" borderId="0" numFmtId="0" xfId="0"/>
    <xf fontId="0" fillId="0" borderId="0" numFmtId="10" xfId="0" applyNumberFormat="1"/>
    <xf fontId="1" fillId="0" borderId="0" numFmtId="0" xfId="0" applyFont="1" applyAlignment="1">
      <alignment horizontal="right" wrapText="1"/>
    </xf>
    <xf fontId="1" fillId="0" borderId="0" numFmtId="10" xfId="0" applyNumberFormat="1" applyFont="1" applyAlignment="1">
      <alignment horizontal="right" wrapText="1"/>
    </xf>
    <xf fontId="2" fillId="0" borderId="0" numFmtId="0" xfId="0" applyFont="1"/>
    <xf fontId="1" fillId="0" borderId="0" numFmtId="0" xfId="0" applyFont="1"/>
    <xf fontId="1" fillId="0" borderId="0" numFmtId="10" xfId="0" applyNumberFormat="1" applyFont="1"/>
    <xf fontId="1" fillId="0" borderId="0" numFmtId="0" xfId="0" applyFont="1" applyAlignment="1">
      <alignment horizontal="center" wrapText="1"/>
    </xf>
    <xf fontId="1" fillId="0" borderId="0" numFmtId="10" xfId="0" applyNumberFormat="1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/>
    </xf>
    <xf fontId="3" fillId="0" borderId="0" numFmtId="10" xfId="0" applyNumberFormat="1" applyFont="1" applyAlignment="1">
      <alignment horizontal="center" vertical="center"/>
    </xf>
    <xf fontId="1" fillId="0" borderId="0" numFmtId="0" xfId="0" applyFont="1" applyAlignment="1">
      <alignment horizontal="center" shrinkToFit="1" vertical="top" wrapText="1"/>
    </xf>
    <xf fontId="1" fillId="0" borderId="0" numFmtId="10" xfId="0" applyNumberFormat="1" applyFont="1" applyAlignment="1">
      <alignment horizontal="center" shrinkToFit="1" vertical="top" wrapText="1"/>
    </xf>
    <xf fontId="2" fillId="0" borderId="0" numFmtId="0" xfId="0" applyFont="1" applyAlignment="1">
      <alignment shrinkToFit="1" vertical="center" wrapText="1"/>
    </xf>
    <xf fontId="1" fillId="0" borderId="1" numFmtId="0" xfId="0" applyFont="1" applyBorder="1" applyAlignment="1">
      <alignment horizontal="center" vertical="center" wrapText="1"/>
    </xf>
    <xf fontId="1" fillId="0" borderId="1" numFmtId="10" xfId="0" applyNumberFormat="1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wrapText="1"/>
    </xf>
    <xf fontId="4" fillId="0" borderId="1" numFmtId="10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2" numFmtId="10" xfId="0" applyNumberFormat="1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/>
    </xf>
    <xf fontId="4" fillId="0" borderId="1" numFmtId="0" xfId="0" applyFont="1" applyBorder="1" applyAlignment="1">
      <alignment horizontal="center" vertical="top"/>
    </xf>
    <xf fontId="5" fillId="2" borderId="1" numFmtId="0" xfId="0" applyFont="1" applyFill="1" applyBorder="1" applyAlignment="1">
      <alignment horizontal="left" vertical="top" wrapText="1"/>
    </xf>
    <xf fontId="4" fillId="0" borderId="3" numFmtId="1" xfId="0" applyNumberFormat="1" applyFont="1" applyBorder="1" applyAlignment="1">
      <alignment horizontal="center" vertical="top"/>
    </xf>
    <xf fontId="6" fillId="0" borderId="1" numFmtId="0" xfId="0" applyFont="1" applyBorder="1" applyAlignment="1">
      <alignment horizontal="center" vertical="top" wrapText="1"/>
    </xf>
    <xf fontId="4" fillId="0" borderId="4" numFmtId="4" xfId="0" applyNumberFormat="1" applyFont="1" applyBorder="1" applyAlignment="1">
      <alignment horizontal="center" vertical="top"/>
    </xf>
    <xf fontId="4" fillId="0" borderId="1" numFmtId="4" xfId="0" applyNumberFormat="1" applyFont="1" applyBorder="1" applyAlignment="1">
      <alignment horizontal="center" vertical="top"/>
    </xf>
    <xf fontId="5" fillId="0" borderId="1" numFmtId="10" xfId="0" applyNumberFormat="1" applyFont="1" applyBorder="1" applyAlignment="1">
      <alignment horizontal="center" vertical="top" wrapText="1"/>
    </xf>
    <xf fontId="4" fillId="0" borderId="1" numFmtId="0" xfId="0" applyFont="1" applyBorder="1" applyAlignment="1">
      <alignment horizontal="right"/>
    </xf>
    <xf fontId="4" fillId="0" borderId="1" numFmtId="10" xfId="0" applyNumberFormat="1" applyFont="1" applyBorder="1" applyAlignment="1">
      <alignment horizontal="right"/>
    </xf>
    <xf fontId="4" fillId="0" borderId="1" numFmtId="4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left" vertical="top" wrapText="1"/>
    </xf>
    <xf fontId="4" fillId="0" borderId="1" numFmtId="0" xfId="0" applyFont="1" applyBorder="1" applyAlignment="1">
      <alignment horizontal="left" vertical="top"/>
    </xf>
    <xf fontId="4" fillId="0" borderId="1" numFmtId="10" xfId="0" applyNumberFormat="1" applyFont="1" applyBorder="1" applyAlignment="1">
      <alignment horizontal="left" vertical="top"/>
    </xf>
    <xf fontId="4" fillId="0" borderId="1" numFmtId="10" xfId="0" applyNumberFormat="1" applyFont="1" applyBorder="1" applyAlignment="1">
      <alignment horizontal="left" vertical="top" wrapText="1"/>
    </xf>
    <xf fontId="1" fillId="3" borderId="0" numFmtId="0" xfId="0" applyFont="1" applyFill="1" applyAlignment="1">
      <alignment horizontal="left"/>
    </xf>
    <xf fontId="1" fillId="3" borderId="0" numFmtId="10" xfId="0" applyNumberFormat="1" applyFont="1" applyFill="1" applyAlignment="1">
      <alignment horizontal="left"/>
    </xf>
    <xf fontId="1" fillId="0" borderId="0" numFmtId="0" xfId="0" applyFont="1" applyAlignment="1">
      <alignment horizontal="left"/>
    </xf>
    <xf fontId="1" fillId="0" borderId="0" numFmtId="10" xfId="0" applyNumberFormat="1" applyFont="1" applyAlignment="1">
      <alignment horizontal="left"/>
    </xf>
    <xf fontId="7" fillId="0" borderId="0" numFmtId="0" xfId="0" applyFont="1" applyAlignment="1">
      <alignment wrapText="1"/>
    </xf>
    <xf fontId="0" fillId="0" borderId="0" numFmtId="0" xfId="0"/>
    <xf fontId="1" fillId="0" borderId="0" numFmtId="49" xfId="0" applyNumberFormat="1" applyFont="1" applyAlignment="1">
      <alignment horizontal="left" vertical="center"/>
    </xf>
    <xf fontId="1" fillId="0" borderId="0" numFmtId="10" xfId="0" applyNumberFormat="1" applyFont="1" applyAlignment="1">
      <alignment horizontal="left" vertical="center"/>
    </xf>
    <xf fontId="1" fillId="0" borderId="0" numFmtId="2" xfId="0" applyNumberFormat="1" applyFont="1"/>
    <xf fontId="1" fillId="0" borderId="0" numFmtId="4" xfId="0" applyNumberFormat="1" applyFont="1" applyAlignment="1">
      <alignment horizontal="left" vertical="top" wrapText="1"/>
    </xf>
    <xf fontId="1" fillId="0" borderId="0" numFmtId="10" xfId="0" applyNumberFormat="1" applyFont="1" applyAlignment="1">
      <alignment horizontal="left" vertical="top" wrapText="1"/>
    </xf>
    <xf fontId="1" fillId="0" borderId="0" numFmtId="0" xfId="0" applyFont="1" applyAlignment="1">
      <alignment horizontal="left" vertical="center"/>
    </xf>
    <xf fontId="8" fillId="0" borderId="0" numFmtId="0" xfId="0" applyFont="1"/>
    <xf fontId="8" fillId="0" borderId="0" numFmtId="10" xfId="0" applyNumberFormat="1" applyFont="1"/>
    <xf fontId="1" fillId="0" borderId="0" numFmtId="0" xfId="0" applyFont="1" applyAlignment="1">
      <alignment horizontal="left" wrapText="1"/>
    </xf>
    <xf fontId="1" fillId="0" borderId="0" numFmtId="0" xfId="0" applyFont="1" applyAlignment="1">
      <alignment horizontal="center"/>
    </xf>
    <xf fontId="3" fillId="0" borderId="0" numFmtId="10" xfId="0" applyNumberFormat="1" applyFont="1" applyAlignment="1">
      <alignment horizontal="center"/>
    </xf>
    <xf fontId="3" fillId="0" borderId="0" numFmtId="0" xfId="0" applyFont="1" applyAlignment="1">
      <alignment horizontal="center"/>
    </xf>
    <xf fontId="1" fillId="0" borderId="0" numFmtId="10" xfId="0" applyNumberFormat="1" applyFont="1" applyAlignment="1">
      <alignment horizontal="center"/>
    </xf>
    <xf fontId="1" fillId="0" borderId="0" numFmt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19</xdr:row>
      <xdr:rowOff>42857</xdr:rowOff>
    </xdr:from>
    <xdr:ext cx="3333745" cy="385759"/>
    <xdr:sp>
      <xdr:nvSpPr>
        <xdr:cNvPr id="2" name="TextBox 1"/>
        <xdr:cNvSpPr txBox="1"/>
      </xdr:nvSpPr>
      <xdr:spPr bwMode="auto">
        <a:xfrm flipH="0" flipV="0">
          <a:off x="0" y="7272332"/>
          <a:ext cx="3333745" cy="385759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nor m:val="on"/>
                      </m:rPr>
                      <a:rPr lang="en-US" sz="1100" b="0" i="1" u="none">
                        <a:latin typeface="Cambria Math"/>
                        <a:ea typeface="Cambria Math"/>
                      </a:rPr>
                      <m:t>V</m:t>
                    </m:r>
                    <m:r>
                      <m:rPr/>
                      <a:rPr lang="ru-RU" sz="1100" i="1" u="none">
                        <a:latin typeface="Cambria Math"/>
                        <a:ea typeface="Cambria Math"/>
                      </a:rPr>
                      <m:t>=</m:t>
                    </m:r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 </m:t>
                    </m:r>
                    <m:f>
                      <m:fPr>
                        <m:ctrlPr>
                          <a:rPr lang="ru-RU" sz="1100" b="0" i="1" u="none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𝜎</m:t>
                        </m:r>
                      </m:num>
                      <m:den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&lt;</m:t>
                        </m:r>
                        <m:r>
                          <m:rPr>
                            <m:nor m:val="on"/>
                          </m:rPr>
                          <a:rPr lang="ru-RU" sz="1100" b="0" i="1" u="none">
                            <a:latin typeface="Times New Roman"/>
                            <a:ea typeface="Cambria Math"/>
                            <a:cs typeface="Times New Roman"/>
                          </a:rPr>
                          <m:t>ц</m:t>
                        </m:r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  <a:cs typeface="Times New Roman"/>
                          </a:rPr>
                          <m:t>&gt;</m:t>
                        </m:r>
                      </m:den>
                    </m:f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×100</m:t>
                    </m:r>
                    <m:r>
                      <m:rPr>
                        <m:nor m:val="on"/>
                      </m:rPr>
                      <a:rPr lang="ru-RU" sz="1100" b="0" i="0" u="none">
                        <a:latin typeface="Cambria Math"/>
                        <a:ea typeface="Cambria Math"/>
                      </a:rPr>
                      <m:t>, где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: </m:t>
                    </m:r>
                    <m:r>
                      <m:rPr>
                        <m:nor m:val="on"/>
                      </m:rPr>
                      <a:rPr lang="en-US" sz="1100" b="0" i="1" u="none">
                        <a:latin typeface="Cambria Math"/>
                        <a:ea typeface="Cambria Math"/>
                      </a:rPr>
                      <m:t>V</m:t>
                    </m:r>
                    <m:r>
                      <m:rPr>
                        <m:nor m:val="on"/>
                      </m:rPr>
                      <a:rPr lang="en-US" sz="1100" b="0" i="1" u="none">
                        <a:latin typeface="Cambria Math"/>
                        <a:ea typeface="Cambria Math"/>
                      </a:rPr>
                      <m:t> 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 b="0" i="0" u="none">
                        <a:latin typeface="Cambria Math"/>
                        <a:ea typeface="Cambria Math"/>
                      </a:rPr>
                      <m:t>коэффициент вариации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;</m:t>
                    </m:r>
                  </m:oMath>
                </m:oMathPara>
              </a14:m>
            </mc:Choice>
            <mc:Fallback/>
          </mc:AlternateContent>
          <a:endParaRPr lang="ru-RU" sz="1100" i="0" u="none"/>
        </a:p>
      </xdr:txBody>
    </xdr:sp>
    <xdr:clientData/>
  </xdr:oneCellAnchor>
  <xdr:oneCellAnchor>
    <xdr:from>
      <xdr:col>0</xdr:col>
      <xdr:colOff>0</xdr:colOff>
      <xdr:row>21</xdr:row>
      <xdr:rowOff>47618</xdr:rowOff>
    </xdr:from>
    <xdr:ext cx="5076820" cy="1028700"/>
    <xdr:sp>
      <xdr:nvSpPr>
        <xdr:cNvPr id="3" name="TextBox 2"/>
        <xdr:cNvSpPr txBox="1"/>
      </xdr:nvSpPr>
      <xdr:spPr bwMode="auto">
        <a:xfrm>
          <a:off x="0" y="8058145"/>
          <a:ext cx="5076820" cy="1028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ru-RU" sz="1100" i="1" u="none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𝜎</m:t>
                    </m:r>
                    <m:r>
                      <m:rPr/>
                      <a:rPr lang="ru-RU" sz="1100" i="1" u="none">
                        <a:solidFill>
                          <a:sysClr val="windowText" lastClr="000000"/>
                        </a:solidFill>
                        <a:latin typeface="Cambria Math"/>
                        <a:ea typeface="Cambria Math"/>
                      </a:rPr>
                      <m:t>=</m:t>
                    </m:r>
                    <m:rad>
                      <m:radPr>
                        <m:degHide m:val="on"/>
                        <m:ctrlPr>
                          <a:rPr lang="ru-RU" sz="1100" i="1" u="none">
                            <a:solidFill>
                              <a:sysClr val="windowText" lastClr="000000"/>
                            </a:solidFill>
                            <a:latin typeface="Cambria Math"/>
                          </a:rPr>
                        </m:ctrlPr>
                      </m:radPr>
                      <m:deg>
                        <m:r>
                          <m:rPr/>
                          <a:rPr>
                            <a:latin typeface="Cambria Math"/>
                            <a:ea typeface="Cambria Math"/>
                            <a:cs typeface="Cambria Math"/>
                          </a:rPr>
                          <m:t/>
                        </m:r>
                      </m:deg>
                      <m:e>
                        <m:f>
                          <m:fPr>
                            <m:ctrlPr>
                              <a:rPr lang="ru-RU" sz="1100" i="1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grow m:val="off"/>
                                <m:limLoc m:val="subSup"/>
                                <m:ctrlPr>
                                  <a:rPr lang="ru-RU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  <m:t>𝑖</m:t>
                                </m:r>
                                <m:r>
                                  <m:rPr/>
                                  <a:rPr lang="en-US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  <m:t>−1</m:t>
                                </m:r>
                              </m:sub>
                              <m:sup>
                                <m:r>
                                  <m:rPr/>
                                  <a:rPr lang="en-US" sz="1100" b="0" i="1" u="none">
                                    <a:solidFill>
                                      <a:sysClr val="windowText" lastClr="000000"/>
                                    </a:solidFill>
                                    <a:latin typeface="Cambria Math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m:rPr/>
                                      <a:rPr lang="en-US" sz="1100" b="0" i="0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ru-RU" sz="1100" b="0" i="1">
                                            <a:solidFill>
                                              <a:sysClr val="windowText" lastClr="000000"/>
                                            </a:solidFill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nor m:val="on"/>
                                          </m:rPr>
                                          <a:rPr lang="ru-RU" sz="1100" b="0" i="1">
                                            <a:solidFill>
                                              <a:sysClr val="windowText" lastClr="000000"/>
                                            </a:solidFill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m:rPr/>
                                          <a:rPr lang="en-US" sz="1100" b="0" i="1">
                                            <a:solidFill>
                                              <a:sysClr val="windowText" lastClr="000000"/>
                                            </a:solidFill>
                                            <a:latin typeface="Cambria Math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m:rPr/>
                                      <a:rPr lang="en-US" sz="1100" b="0" i="0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− &lt;</m:t>
                                    </m:r>
                                    <m:r>
                                      <m:rPr>
                                        <m:nor m:val="on"/>
                                      </m:rPr>
                                      <a:rPr lang="ru-RU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ц</m:t>
                                    </m:r>
                                    <m:r>
                                      <m:rPr/>
                                      <a:rPr lang="en-US" sz="1100" b="0" i="0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&gt;)</m:t>
                                    </m:r>
                                  </m:e>
                                  <m:sup>
                                    <m:r>
                                      <m:rPr/>
                                      <a:rPr lang="en-US" sz="1100" b="0" i="1">
                                        <a:solidFill>
                                          <a:sysClr val="windowText" lastClr="000000"/>
                                        </a:solidFill>
                                        <a:latin typeface="Cambria Math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num>
                          <m:den>
                            <m:r>
                              <m:rPr/>
                              <a:rPr lang="ru-RU" sz="1100" b="0" i="0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(</m:t>
                            </m:r>
                            <m:r>
                              <m:rPr/>
                              <a:rPr lang="en-US" sz="1100" b="0" i="1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𝑛</m:t>
                            </m:r>
                            <m:r>
                              <m:rPr/>
                              <a:rPr lang="en-US" sz="1100" b="0" i="0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−1</m:t>
                            </m:r>
                            <m:r>
                              <m:rPr/>
                              <a:rPr lang="ru-RU" sz="1100" b="0" i="0" u="none">
                                <a:solidFill>
                                  <a:sysClr val="windowText" lastClr="000000"/>
                                </a:solidFill>
                                <a:latin typeface="Cambria Math"/>
                              </a:rPr>
                              <m:t>)</m:t>
                            </m:r>
                          </m:den>
                        </m:f>
                      </m:e>
                    </m:rad>
                    <m:r>
                      <m:rPr/>
                      <a:rPr lang="en-US" sz="1100" b="0" i="0" u="none">
                        <a:solidFill>
                          <a:sysClr val="windowText" lastClr="000000"/>
                        </a:solidFill>
                        <a:latin typeface="Cambria Math"/>
                      </a:rPr>
                      <m:t>−</m:t>
                    </m:r>
                    <m:r>
                      <m:rPr/>
                      <a:rPr lang="ru-RU" sz="1100" b="0" i="0" u="none">
                        <a:solidFill>
                          <a:sysClr val="windowText" lastClr="000000"/>
                        </a:solidFill>
                        <a:latin typeface="Cambria Math"/>
                      </a:rPr>
                      <m:t>среднее квадратичное отклонение</m:t>
                    </m:r>
                    <m:r>
                      <m:rPr/>
                      <a:rPr lang="en-US" sz="1100" b="0" i="0" u="none">
                        <a:solidFill>
                          <a:sysClr val="windowText" lastClr="000000"/>
                        </a:solidFill>
                        <a:latin typeface="Cambria Math"/>
                      </a:rPr>
                      <m:t>;</m:t>
                    </m:r>
                  </m:oMath>
                </m:oMathPara>
              </a14:m>
            </mc:Choice>
            <mc:Fallback/>
          </mc:AlternateContent>
          <a:endParaRPr lang="en-US" sz="1100" i="0" u="none">
            <a:solidFill>
              <a:sysClr val="windowText" lastClr="000000"/>
            </a:solidFill>
          </a:endParaRPr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sSub>
                      <m:sSubPr>
                        <m:ctrlPr>
                          <a:rPr lang="ru-RU" sz="1100" b="0" i="1"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nor m:val="on"/>
                          </m:rPr>
                          <a:rPr lang="ru-RU" sz="1100" b="0" i="1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rPr>
                          <m:t>ц</m:t>
                        </m:r>
                      </m:e>
                      <m:sub>
                        <m:r>
                          <m:rPr/>
                          <a:rPr lang="en-US" sz="1100" b="0" i="1">
                            <a:solidFill>
                              <a:sysClr val="windowText" lastClr="000000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</m:oMath>
                </m:oMathPara>
              </a14:m>
            </mc:Choice>
            <mc:Fallback/>
          </mc:AlternateContent>
          <a:r>
            <a:rPr lang="ru-RU" sz="1100" i="1" baseline="-25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en-US" sz="1100" b="0" i="0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цена единицы товара, работы, услуги, указанная в источнике с номером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brk m:alnAt="25"/>
                      </m:rPr>
                      <a:rPr lang="en-US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𝑖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;</a:t>
          </a:r>
          <a:endParaRPr/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ru-RU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&lt;</m:t>
                    </m:r>
                    <m:r>
                      <m:rPr>
                        <m:nor m:val="on"/>
                      </m:rPr>
                      <a:rPr lang="ru-RU" sz="1100" b="0" i="1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m:t>ц</m:t>
                    </m:r>
                    <m:r>
                      <m:rPr/>
                      <a:rPr lang="ru-RU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&gt;</m:t>
                    </m:r>
                    <m:r>
                      <m:rPr/>
                      <a:rPr lang="en-US" sz="1100" b="0" i="0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средняя арифметическая величина цены единицы товара, работы, услуги;</a:t>
          </a:r>
          <a:endParaRPr/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en-US" sz="1100" b="0" i="1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𝑛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/>
                      <a:rPr lang="en-US" sz="1100" b="0" i="0">
                        <a:solidFill>
                          <a:sysClr val="windowText" lastClr="000000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</m:oMath>
                </m:oMathPara>
              </a14:m>
            </mc:Choice>
            <mc:Fallback/>
          </mc:AlternateContent>
          <a:r>
            <a:rPr lang="ru-RU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ysClr val="windowText" lastClr="000000"/>
              </a:solidFill>
              <a:latin typeface="Times New Roman"/>
              <a:ea typeface="+mn-ea"/>
              <a:cs typeface="Times New Roman"/>
            </a:rPr>
            <a:t>количество значений, используемых в расчете.</a:t>
          </a:r>
          <a:endParaRPr/>
        </a:p>
        <a:p>
          <a:pPr algn="l">
            <a:defRPr/>
          </a:pPr>
          <a:endParaRPr lang="ru-RU" sz="1100" i="0" u="none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0</xdr:col>
      <xdr:colOff>0</xdr:colOff>
      <xdr:row>29</xdr:row>
      <xdr:rowOff>180968</xdr:rowOff>
    </xdr:from>
    <xdr:ext cx="9448799" cy="1523992"/>
    <xdr:sp>
      <xdr:nvSpPr>
        <xdr:cNvPr id="4" name="TextBox 3"/>
        <xdr:cNvSpPr txBox="1"/>
      </xdr:nvSpPr>
      <xdr:spPr bwMode="auto">
        <a:xfrm flipH="0" flipV="0">
          <a:off x="0" y="9515470"/>
          <a:ext cx="9448799" cy="1523993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t">
          <a:noAutofit/>
        </a:bodyPr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sSup>
                      <m:sSupPr>
                        <m:ctrlPr>
                          <a:rPr lang="ru-RU" sz="1100" i="1" u="none">
                            <a:latin typeface="Cambria Math"/>
                            <a:ea typeface="Cambria Math"/>
                          </a:rPr>
                        </m:ctrlPr>
                      </m:sSupPr>
                      <m:e>
                        <m:r>
                          <m:rPr/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НМЦК</m:t>
                        </m:r>
                      </m:e>
                      <m:sup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рын</m:t>
                        </m:r>
                      </m:sup>
                    </m:sSup>
                    <m:r>
                      <m:rPr/>
                      <a:rPr lang="ru-RU" sz="1100" i="1" u="none">
                        <a:latin typeface="Cambria Math"/>
                        <a:ea typeface="Cambria Math"/>
                      </a:rPr>
                      <m:t>=</m:t>
                    </m:r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 </m:t>
                    </m:r>
                    <m:f>
                      <m:fPr>
                        <m:ctrlPr>
                          <a:rPr lang="ru-RU" sz="1100" b="0" i="1" u="none">
                            <a:latin typeface="Cambria Math"/>
                            <a:ea typeface="Cambria Math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100" b="0" i="0" u="none">
                            <a:latin typeface="Cambria Math"/>
                            <a:ea typeface="Cambria Math"/>
                          </a:rPr>
                          <m:t>v</m:t>
                        </m:r>
                      </m:num>
                      <m:den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</a:rPr>
                          <m:t>&lt;</m:t>
                        </m:r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  <m:r>
                          <m:rPr/>
                          <a:rPr lang="ru-RU" sz="1100" b="0" i="1" u="none">
                            <a:latin typeface="Cambria Math"/>
                            <a:ea typeface="Cambria Math"/>
                            <a:cs typeface="Times New Roman"/>
                          </a:rPr>
                          <m:t>&gt;</m:t>
                        </m:r>
                      </m:den>
                    </m:f>
                    <m:r>
                      <m:rPr/>
                      <a:rPr lang="ru-RU" sz="1100" b="0" i="1" u="none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grow m:val="off"/>
                        <m:limLoc m:val="subSup"/>
                        <m:ctrlPr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5"/>
                          </m:rPr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−1</m:t>
                        </m:r>
                      </m:sub>
                      <m:sup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m:rPr>
                                <m:nor m:val="on"/>
                              </m:rPr>
                              <a:rPr lang="ru-RU" sz="1100" b="0" i="1">
                                <a:solidFill>
                                  <a:schemeClr val="tx1"/>
                                </a:solidFill>
                                <a:latin typeface="+mn-lt"/>
                                <a:ea typeface="+mn-ea"/>
                                <a:cs typeface="+mn-cs"/>
                              </a:rPr>
                              <m:t>ц</m:t>
                            </m:r>
                          </m:e>
                          <m:sub>
                            <m:r>
                              <m:rPr/>
                              <a:rPr lang="en-US" sz="1100" b="0" i="1">
                                <a:solidFill>
                                  <a:schemeClr val="tx1"/>
                                </a:solidFill>
                                <a:latin typeface="Cambria Math"/>
                                <a:ea typeface="+mn-ea"/>
                                <a:cs typeface="+mn-cs"/>
                              </a:rPr>
                              <m:t>𝑖</m:t>
                            </m:r>
                          </m:sub>
                        </m:sSub>
                      </m:e>
                    </m:nary>
                    <m:r>
                      <m:rPr>
                        <m:nor m:val="on"/>
                      </m:rPr>
                      <a:rPr lang="ru-RU" sz="1100" b="0" i="0" u="none">
                        <a:latin typeface="Cambria Math"/>
                        <a:ea typeface="Cambria Math"/>
                      </a:rPr>
                      <m:t>, где</m:t>
                    </m:r>
                    <m:r>
                      <m:rPr>
                        <m:nor m:val="on"/>
                      </m:rPr>
                      <a:rPr lang="en-US" sz="1100" b="0" i="0" u="none">
                        <a:latin typeface="Cambria Math"/>
                        <a:ea typeface="Cambria Math"/>
                      </a:rPr>
                      <m:t>:</m:t>
                    </m:r>
                    <m:r>
                      <m:rPr/>
                      <a:rPr lang="en-US" sz="1100" b="0" i="1" u="none">
                        <a:latin typeface="Cambria Math"/>
                        <a:ea typeface="Cambria Math"/>
                      </a:rPr>
                      <m:t> </m:t>
                    </m:r>
                    <m:sSup>
                      <m:sSupPr>
                        <m:ctrlPr>
                          <a:rPr lang="ru-RU" sz="110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m:rPr/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НМЦК</m:t>
                        </m:r>
                      </m:e>
                      <m:sup>
                        <m:r>
                          <m:rPr/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рын</m:t>
                        </m:r>
                      </m:sup>
                    </m:sSup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НМЦК, определяемая методом сопоставимых рыночных цен (анализа рынка);</m:t>
                    </m:r>
                  </m:oMath>
                </m:oMathPara>
              </a14:m>
            </mc:Choice>
            <mc:Fallback/>
          </mc:AlternateContent>
          <a:br>
            <a:rPr lang="ru-RU" sz="1100">
              <a:solidFill>
                <a:schemeClr val="tx1"/>
              </a:solidFill>
              <a:latin typeface="Times New Roman"/>
              <a:ea typeface="+mn-ea"/>
              <a:cs typeface="Times New Roman"/>
            </a:rPr>
          </a:br>
          <a:br>
            <a:rPr lang="ru-RU" sz="1100">
              <a:solidFill>
                <a:schemeClr val="tx1"/>
              </a:solidFill>
              <a:latin typeface="Times New Roman"/>
              <a:ea typeface="+mn-ea"/>
              <a:cs typeface="Times New Roman"/>
            </a:rPr>
          </a:b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sty m:val="p"/>
                      </m:rPr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v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количество (объем) закупаемого товара (работы, услуги);</m:t>
                    </m:r>
                  </m:oMath>
                </m:oMathPara>
              </a14:m>
            </mc:Choice>
            <mc:Fallback/>
          </mc:AlternateContent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𝑛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 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количество значений, используемых в расчете</m:t>
                    </m:r>
                    <m:r>
                      <m:rPr>
                        <m:nor m:val="on"/>
                      </m:rPr>
                      <a:rPr lang="en-US" sz="1100" b="0" i="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;</m:t>
                    </m:r>
                  </m:oMath>
                </m:oMathPara>
              </a14:m>
            </mc:Choice>
            <mc:Fallback/>
          </mc:AlternateContent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brk m:alnAt="25"/>
                      </m:rPr>
                      <a:rPr lang="en-US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𝑖</m:t>
                    </m:r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номер источника ценовой информации;</m:t>
                    </m:r>
                  </m:oMath>
                </m:oMathPara>
              </a14:m>
            </mc:Choice>
            <mc:Fallback/>
          </mc:AlternateContent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sSub>
                      <m:sSubPr>
                        <m:ctrlPr>
                          <a:rPr lang="ru-RU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m:rPr>
                            <m:nor m:val="on"/>
                          </m:rPr>
                          <a:rPr lang="ru-RU" sz="1100" b="0" i="1">
                            <a:solidFill>
                              <a:schemeClr val="tx1"/>
                            </a:solidFill>
                            <a:latin typeface="Times New Roman"/>
                            <a:ea typeface="+mn-ea"/>
                            <a:cs typeface="Times New Roman"/>
                          </a:rPr>
                          <m:t>ц</m:t>
                        </m:r>
                      </m:e>
                      <m:sub>
                        <m:r>
                          <m:rPr/>
                          <a:rPr lang="en-US" sz="1100" b="0" i="1">
                            <a:solidFill>
                              <a:schemeClr val="tx1"/>
                            </a:solidFill>
                            <a:latin typeface="Cambria Math"/>
                            <a:ea typeface="+mn-ea"/>
                            <a:cs typeface="+mn-cs"/>
                          </a:rPr>
                          <m:t>𝑖</m:t>
                        </m:r>
                      </m:sub>
                    </m:sSub>
                    <m:r>
                      <m:rPr/>
                      <a:rPr lang="en-US" sz="1100" b="0" i="0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−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цена единицы товара, работы, услуги, представленная в источнике с номером </m:t>
                    </m:r>
                    <m:r>
                      <m:rPr>
                        <m:brk m:alnAt="25"/>
                      </m:rPr>
                      <a:rPr lang="en-US" sz="1100" b="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+mn-cs"/>
                      </a:rPr>
                      <m:t>𝑖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+mn-ea"/>
                        <a:cs typeface="Times New Roman"/>
                      </a:rPr>
                      <m:t>, скорректированная с учетом коэффициентов (индексов), применяемых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 для пересчета цен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товаров, работ, услуг с учетом различий в характеристиках товаров, коммерческих и (или) финансовых условий поставок товаров, выполнения работ,</m:t>
                    </m:r>
                  </m:oMath>
                </m:oMathPara>
              </a14:m>
            </mc:Choice>
            <mc:Fallback/>
          </mc:AlternateContent>
          <a:endParaRPr lang="ru-RU" sz="1100">
            <a:solidFill>
              <a:schemeClr val="tx1"/>
            </a:solidFill>
            <a:latin typeface="Times New Roman"/>
            <a:ea typeface="Arial"/>
            <a:cs typeface="Times New Roman"/>
          </a:endParaRPr>
        </a:p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Times New Roman"/>
                        <a:ea typeface="Arial"/>
                        <a:cs typeface="Times New Roman"/>
                      </a:rPr>
                      <m:t>оказания услуг</m:t>
                    </m:r>
                    <m:r>
                      <m:rPr/>
                      <a:rPr lang="ru-RU" sz="1100" i="1">
                        <a:solidFill>
                          <a:schemeClr val="tx1"/>
                        </a:solidFill>
                        <a:latin typeface="Cambria Math"/>
                        <a:ea typeface="+mn-ea"/>
                        <a:cs typeface="Times New Roman"/>
                      </a:rPr>
                      <m:t>.</m:t>
                    </m:r>
                  </m:oMath>
                </m:oMathPara>
              </a14:m>
            </mc:Choice>
            <mc:Fallback/>
          </mc:AlternateContent>
          <a:endParaRPr lang="ru-RU">
            <a:latin typeface="Times New Roman"/>
            <a:cs typeface="Times New Roman"/>
          </a:endParaRPr>
        </a:p>
        <a:p>
          <a:pPr>
            <a:defRPr/>
          </a:pPr>
          <a:r>
            <a:rPr lang="en-US" sz="1100" i="0" u="none"/>
            <a:t> </a:t>
          </a:r>
          <a:endParaRPr lang="ru-RU" sz="1100" i="0" u="none"/>
        </a:p>
      </xdr:txBody>
    </xdr:sp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normal" topLeftCell="A19" zoomScale="100" workbookViewId="0">
      <selection activeCell="M10" activeCellId="0" sqref="M10"/>
    </sheetView>
  </sheetViews>
  <sheetFormatPr defaultColWidth="9.140625" defaultRowHeight="14.25"/>
  <cols>
    <col customWidth="1" min="1" max="1" width="4.140625"/>
    <col customWidth="1" min="2" max="2" width="29.42578125"/>
    <col customWidth="1" min="3" max="3" width="8.28515625"/>
    <col customWidth="1" min="4" max="4" width="7.140625"/>
    <col customWidth="1" min="5" max="6" width="12.85546875"/>
    <col customWidth="1" min="7" max="7" width="12.7109375"/>
    <col customWidth="1" min="8" max="8" width="16.28515625"/>
    <col customWidth="1" min="9" max="9" width="14"/>
    <col customWidth="1" min="10" max="10" style="1" width="10.28515625"/>
    <col customWidth="1" min="11" max="11" width="14.7109375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  <c r="K1" s="2"/>
      <c r="L1" s="4"/>
      <c r="M1" s="4"/>
      <c r="N1" s="4"/>
    </row>
    <row r="2">
      <c r="A2" s="2"/>
      <c r="B2" s="2"/>
      <c r="C2" s="2"/>
      <c r="D2" s="2"/>
      <c r="E2" s="2"/>
      <c r="F2" s="2"/>
      <c r="G2" s="2"/>
      <c r="H2" s="2"/>
      <c r="I2" s="2"/>
      <c r="J2" s="3"/>
      <c r="K2" s="2"/>
      <c r="L2" s="4"/>
      <c r="M2" s="4"/>
      <c r="N2" s="4"/>
    </row>
    <row r="3" ht="5.25" customHeight="1">
      <c r="A3" s="5"/>
      <c r="B3" s="5"/>
      <c r="C3" s="5"/>
      <c r="D3" s="5"/>
      <c r="E3" s="5"/>
      <c r="F3" s="5"/>
      <c r="G3" s="5"/>
      <c r="H3" s="5"/>
      <c r="I3" s="5"/>
      <c r="J3" s="6"/>
      <c r="K3" s="5"/>
      <c r="L3" s="4"/>
      <c r="M3" s="4"/>
      <c r="N3" s="4"/>
    </row>
    <row r="4" ht="60.75" customHeight="1">
      <c r="A4" s="7" t="s">
        <v>0</v>
      </c>
      <c r="B4" s="7"/>
      <c r="C4" s="7"/>
      <c r="D4" s="7"/>
      <c r="E4" s="7"/>
      <c r="F4" s="7"/>
      <c r="G4" s="7"/>
      <c r="H4" s="7"/>
      <c r="I4" s="7"/>
      <c r="J4" s="8"/>
      <c r="K4" s="7"/>
      <c r="L4" s="4"/>
      <c r="M4" s="4"/>
      <c r="N4" s="4"/>
    </row>
    <row r="5" ht="29.25" customHeight="1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  <c r="K5" s="10"/>
      <c r="L5" s="4"/>
      <c r="M5" s="4"/>
      <c r="N5" s="4"/>
    </row>
    <row r="6" ht="107.25" customHeight="1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3"/>
      <c r="K6" s="12"/>
      <c r="L6" s="14"/>
      <c r="M6" s="14"/>
      <c r="N6" s="14"/>
    </row>
    <row r="7" ht="47.25" customHeight="1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6"/>
      <c r="K7" s="15"/>
      <c r="L7" s="4"/>
      <c r="M7" s="4"/>
      <c r="N7" s="4"/>
    </row>
    <row r="8" ht="29.25" customHeight="1">
      <c r="A8" s="17" t="s">
        <v>4</v>
      </c>
      <c r="B8" s="17" t="s">
        <v>5</v>
      </c>
      <c r="C8" s="17" t="s">
        <v>6</v>
      </c>
      <c r="D8" s="17" t="s">
        <v>7</v>
      </c>
      <c r="E8" s="18" t="s">
        <v>8</v>
      </c>
      <c r="F8" s="18"/>
      <c r="G8" s="18"/>
      <c r="H8" s="17" t="s">
        <v>9</v>
      </c>
      <c r="I8" s="17" t="s">
        <v>10</v>
      </c>
      <c r="J8" s="19" t="s">
        <v>11</v>
      </c>
      <c r="K8" s="17" t="s">
        <v>12</v>
      </c>
      <c r="L8" s="4"/>
      <c r="M8" s="4"/>
      <c r="N8" s="4"/>
    </row>
    <row r="9" ht="60">
      <c r="A9" s="20"/>
      <c r="B9" s="21"/>
      <c r="C9" s="21"/>
      <c r="D9" s="21"/>
      <c r="E9" s="21" t="s">
        <v>13</v>
      </c>
      <c r="F9" s="21" t="s">
        <v>14</v>
      </c>
      <c r="G9" s="21" t="s">
        <v>15</v>
      </c>
      <c r="H9" s="21"/>
      <c r="I9" s="21"/>
      <c r="J9" s="22"/>
      <c r="K9" s="21"/>
      <c r="L9" s="23"/>
      <c r="M9" s="23"/>
      <c r="N9" s="23"/>
    </row>
    <row r="10" ht="67.5" customHeight="1">
      <c r="A10" s="24">
        <v>1</v>
      </c>
      <c r="B10" s="25" t="s">
        <v>1</v>
      </c>
      <c r="C10" s="26">
        <v>1</v>
      </c>
      <c r="D10" s="27" t="s">
        <v>16</v>
      </c>
      <c r="E10" s="28">
        <v>363000</v>
      </c>
      <c r="F10" s="28">
        <v>381000</v>
      </c>
      <c r="G10" s="28">
        <v>370000</v>
      </c>
      <c r="H10" s="29">
        <f>ROUND(AVERAGE(E10:G10),2)</f>
        <v>371333.33000000002</v>
      </c>
      <c r="I10" s="29">
        <f>ROUND(STDEV(E10:G10),2)</f>
        <v>9073.7700000000004</v>
      </c>
      <c r="J10" s="30">
        <f>ROUND((I10/H10),4)</f>
        <v>0.024399999999999998</v>
      </c>
      <c r="K10" s="29">
        <f>ROUND((H10*C10),2)</f>
        <v>371333.33000000002</v>
      </c>
      <c r="L10" s="4"/>
      <c r="M10" s="4"/>
      <c r="N10" s="4"/>
    </row>
    <row r="11" ht="15">
      <c r="A11" s="31" t="s">
        <v>17</v>
      </c>
      <c r="B11" s="31"/>
      <c r="C11" s="31"/>
      <c r="D11" s="31"/>
      <c r="E11" s="31"/>
      <c r="F11" s="31"/>
      <c r="G11" s="31"/>
      <c r="H11" s="31"/>
      <c r="I11" s="31"/>
      <c r="J11" s="32"/>
      <c r="K11" s="33">
        <f>SUM(K10:K10)</f>
        <v>371333.33000000002</v>
      </c>
      <c r="L11" s="4"/>
      <c r="M11" s="4"/>
      <c r="N11" s="4"/>
    </row>
    <row r="12" ht="18" customHeight="1">
      <c r="A12" s="34" t="s">
        <v>18</v>
      </c>
      <c r="B12" s="34"/>
      <c r="C12" s="34"/>
      <c r="D12" s="34"/>
      <c r="E12" s="34"/>
      <c r="F12" s="34"/>
      <c r="G12" s="34"/>
      <c r="H12" s="35" t="s">
        <v>19</v>
      </c>
      <c r="I12" s="35"/>
      <c r="J12" s="36"/>
      <c r="K12" s="35"/>
      <c r="L12" s="4"/>
      <c r="M12" s="4"/>
      <c r="N12" s="4"/>
    </row>
    <row r="13" ht="50.25" customHeight="1">
      <c r="A13" s="34" t="s">
        <v>20</v>
      </c>
      <c r="B13" s="34"/>
      <c r="C13" s="34"/>
      <c r="D13" s="34"/>
      <c r="E13" s="34"/>
      <c r="F13" s="34"/>
      <c r="G13" s="34"/>
      <c r="H13" s="34" t="s">
        <v>21</v>
      </c>
      <c r="I13" s="34"/>
      <c r="J13" s="37"/>
      <c r="K13" s="34"/>
      <c r="L13" s="4"/>
      <c r="M13" s="4"/>
      <c r="N13" s="4"/>
    </row>
    <row r="14" ht="3.75" customHeight="1">
      <c r="A14" s="5"/>
      <c r="B14" s="5"/>
      <c r="C14" s="5"/>
      <c r="D14" s="5"/>
      <c r="E14" s="5"/>
      <c r="F14" s="5"/>
      <c r="G14" s="5"/>
      <c r="H14" s="5"/>
      <c r="I14" s="5"/>
      <c r="J14" s="6"/>
      <c r="K14" s="5"/>
      <c r="L14" s="4"/>
      <c r="M14" s="4"/>
      <c r="N14" s="4"/>
    </row>
    <row r="15" ht="15">
      <c r="A15" s="38" t="s">
        <v>22</v>
      </c>
      <c r="B15" s="38"/>
      <c r="C15" s="38"/>
      <c r="D15" s="38"/>
      <c r="E15" s="38"/>
      <c r="F15" s="38"/>
      <c r="G15" s="38"/>
      <c r="H15" s="38"/>
      <c r="I15" s="38"/>
      <c r="J15" s="39"/>
      <c r="K15" s="38"/>
      <c r="L15" s="4"/>
      <c r="M15" s="4"/>
      <c r="N15" s="4"/>
    </row>
    <row r="16" ht="15">
      <c r="A16" s="38" t="s">
        <v>23</v>
      </c>
      <c r="B16" s="38"/>
      <c r="C16" s="38"/>
      <c r="D16" s="38"/>
      <c r="E16" s="38"/>
      <c r="F16" s="38"/>
      <c r="G16" s="38"/>
      <c r="H16" s="38"/>
      <c r="I16" s="38"/>
      <c r="J16" s="39"/>
      <c r="K16" s="38"/>
      <c r="L16" s="4"/>
      <c r="M16" s="4"/>
      <c r="N16" s="4"/>
    </row>
    <row r="17" ht="15">
      <c r="A17" s="40" t="s">
        <v>24</v>
      </c>
      <c r="B17" s="40"/>
      <c r="C17" s="40"/>
      <c r="D17" s="40"/>
      <c r="E17" s="40"/>
      <c r="F17" s="40"/>
      <c r="G17" s="40"/>
      <c r="H17" s="40"/>
      <c r="I17" s="40"/>
      <c r="J17" s="41"/>
      <c r="K17" s="40"/>
      <c r="L17" s="4"/>
      <c r="M17" s="4"/>
      <c r="N17" s="4"/>
    </row>
    <row r="18" ht="33" customHeight="1">
      <c r="A18" s="42" t="s">
        <v>25</v>
      </c>
      <c r="B18" s="43"/>
      <c r="C18" s="43"/>
      <c r="D18" s="43"/>
      <c r="E18" s="43"/>
      <c r="F18" s="43"/>
      <c r="G18" s="43"/>
      <c r="H18" s="43"/>
      <c r="I18" s="43"/>
      <c r="J18" s="1"/>
      <c r="K18" s="43"/>
      <c r="L18" s="4"/>
      <c r="M18" s="4"/>
      <c r="N18" s="4"/>
    </row>
    <row r="19" ht="15">
      <c r="A19" s="44" t="s">
        <v>26</v>
      </c>
      <c r="B19" s="44"/>
      <c r="C19" s="44"/>
      <c r="D19" s="44"/>
      <c r="E19" s="44"/>
      <c r="F19" s="44"/>
      <c r="G19" s="44"/>
      <c r="H19" s="44"/>
      <c r="I19" s="44"/>
      <c r="J19" s="45"/>
      <c r="K19" s="44"/>
      <c r="L19" s="4"/>
      <c r="M19" s="4"/>
      <c r="N19" s="4"/>
    </row>
    <row r="20" ht="15">
      <c r="A20" s="5"/>
      <c r="B20" s="5"/>
      <c r="C20" s="5"/>
      <c r="D20" s="5"/>
      <c r="E20" s="5"/>
      <c r="F20" s="5"/>
      <c r="G20" s="5"/>
      <c r="H20" s="5"/>
      <c r="I20" s="5"/>
      <c r="J20" s="6"/>
      <c r="K20" s="5"/>
      <c r="L20" s="4"/>
      <c r="M20" s="4"/>
      <c r="N20" s="4"/>
    </row>
    <row r="21" ht="15">
      <c r="A21" s="5"/>
      <c r="B21" s="5"/>
      <c r="C21" s="5"/>
      <c r="D21" s="5"/>
      <c r="E21" s="5"/>
      <c r="F21" s="5"/>
      <c r="G21" s="5" t="s">
        <v>27</v>
      </c>
      <c r="H21" s="5"/>
      <c r="I21" s="5"/>
      <c r="J21" s="6"/>
      <c r="K21" s="5"/>
      <c r="L21" s="4"/>
      <c r="M21" s="4"/>
      <c r="N21" s="4"/>
    </row>
    <row r="22" ht="15">
      <c r="A22" s="5"/>
      <c r="B22" s="5"/>
      <c r="C22" s="5"/>
      <c r="D22" s="5"/>
      <c r="E22" s="5"/>
      <c r="F22" s="5"/>
      <c r="G22" s="5"/>
      <c r="H22" s="5"/>
      <c r="I22" s="5"/>
      <c r="J22" s="6"/>
      <c r="K22" s="5"/>
      <c r="L22" s="4"/>
      <c r="M22" s="4"/>
      <c r="N22" s="4"/>
    </row>
    <row r="23" ht="15">
      <c r="A23" s="5"/>
      <c r="B23" s="5"/>
      <c r="C23" s="5"/>
      <c r="D23" s="5"/>
      <c r="E23" s="5"/>
      <c r="F23" s="5"/>
      <c r="G23" s="5"/>
      <c r="H23" s="5"/>
      <c r="I23" s="5"/>
      <c r="J23" s="6"/>
      <c r="K23" s="5"/>
      <c r="L23" s="4"/>
      <c r="M23" s="4"/>
      <c r="N23" s="4"/>
    </row>
    <row r="24" ht="15">
      <c r="A24" s="5"/>
      <c r="B24" s="5"/>
      <c r="C24" s="5"/>
      <c r="D24" s="5"/>
      <c r="E24" s="5"/>
      <c r="F24" s="5"/>
      <c r="G24" s="5"/>
      <c r="H24" s="5"/>
      <c r="I24" s="5"/>
      <c r="J24" s="6"/>
      <c r="K24" s="5"/>
      <c r="L24" s="4"/>
      <c r="M24" s="4"/>
      <c r="N24" s="4"/>
    </row>
    <row r="25" ht="15">
      <c r="A25" s="5"/>
      <c r="B25" s="5"/>
      <c r="C25" s="5"/>
      <c r="D25" s="5"/>
      <c r="E25" s="5"/>
      <c r="F25" s="5"/>
      <c r="G25" s="5"/>
      <c r="H25" s="5"/>
      <c r="I25" s="5"/>
      <c r="J25" s="6"/>
      <c r="K25" s="5"/>
      <c r="L25" s="4"/>
      <c r="M25" s="4"/>
      <c r="N25" s="4"/>
    </row>
    <row r="26" ht="15">
      <c r="A26" s="5"/>
      <c r="B26" s="5"/>
      <c r="C26" s="5"/>
      <c r="D26" s="5"/>
      <c r="E26" s="5"/>
      <c r="F26" s="5"/>
      <c r="G26" s="5"/>
      <c r="H26" s="46"/>
      <c r="I26" s="5"/>
      <c r="J26" s="6"/>
      <c r="K26" s="5"/>
      <c r="L26" s="4"/>
      <c r="M26" s="4"/>
      <c r="N26" s="4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6"/>
      <c r="K27" s="5"/>
      <c r="L27" s="4"/>
      <c r="M27" s="4"/>
      <c r="N27" s="4"/>
    </row>
    <row r="28">
      <c r="A28" s="47" t="s">
        <v>28</v>
      </c>
      <c r="B28" s="47"/>
      <c r="C28" s="47"/>
      <c r="D28" s="47"/>
      <c r="E28" s="47"/>
      <c r="F28" s="47"/>
      <c r="G28" s="47"/>
      <c r="H28" s="47"/>
      <c r="I28" s="47"/>
      <c r="J28" s="48"/>
      <c r="K28" s="47"/>
      <c r="L28" s="4"/>
      <c r="M28" s="4"/>
      <c r="N28" s="4"/>
    </row>
    <row r="29" ht="33.75" customHeight="1">
      <c r="A29" s="47"/>
      <c r="B29" s="47"/>
      <c r="C29" s="47"/>
      <c r="D29" s="47"/>
      <c r="E29" s="47"/>
      <c r="F29" s="47"/>
      <c r="G29" s="47"/>
      <c r="H29" s="47"/>
      <c r="I29" s="47"/>
      <c r="J29" s="48"/>
      <c r="K29" s="47"/>
      <c r="L29" s="4"/>
      <c r="M29" s="4"/>
      <c r="N29" s="4"/>
    </row>
    <row r="30" ht="15">
      <c r="A30" s="49" t="s">
        <v>29</v>
      </c>
      <c r="B30" s="49"/>
      <c r="C30" s="49"/>
      <c r="D30" s="49"/>
      <c r="E30" s="49"/>
      <c r="F30" s="49"/>
      <c r="G30" s="49"/>
      <c r="H30" s="49"/>
      <c r="I30" s="49"/>
      <c r="J30" s="45"/>
      <c r="K30" s="49"/>
      <c r="L30" s="4"/>
      <c r="M30" s="4"/>
      <c r="N30" s="4"/>
    </row>
    <row r="31" ht="22.5" customHeight="1">
      <c r="A31" s="50"/>
      <c r="B31" s="50"/>
      <c r="C31" s="50"/>
      <c r="D31" s="50"/>
      <c r="E31" s="50"/>
      <c r="F31" s="50"/>
      <c r="G31" s="50"/>
      <c r="H31" s="50"/>
      <c r="I31" s="50"/>
      <c r="J31" s="51"/>
      <c r="K31" s="50"/>
    </row>
    <row r="32" ht="16.5">
      <c r="A32" s="50"/>
      <c r="B32" s="50"/>
      <c r="C32" s="50"/>
      <c r="D32" s="50"/>
      <c r="E32" s="50"/>
      <c r="F32" s="50"/>
      <c r="G32" s="50"/>
      <c r="H32" s="50"/>
      <c r="I32" s="50"/>
      <c r="J32" s="51"/>
      <c r="K32" s="50"/>
    </row>
    <row r="33" ht="35.25" customHeight="1">
      <c r="A33" s="50"/>
      <c r="B33" s="50"/>
      <c r="C33" s="50"/>
      <c r="D33" s="50"/>
      <c r="E33" s="50"/>
      <c r="F33" s="50"/>
      <c r="G33" s="50"/>
      <c r="H33" s="50"/>
      <c r="I33" s="50"/>
      <c r="J33" s="51"/>
      <c r="K33" s="50"/>
    </row>
    <row r="34" ht="29.25" customHeight="1">
      <c r="A34" s="50"/>
      <c r="B34" s="50"/>
      <c r="C34" s="50"/>
      <c r="D34" s="50"/>
      <c r="E34" s="50"/>
      <c r="F34" s="50"/>
      <c r="G34" s="50"/>
      <c r="H34" s="50"/>
      <c r="I34" s="50"/>
      <c r="J34" s="51"/>
      <c r="K34" s="50"/>
    </row>
    <row r="35" ht="4.5" customHeight="1">
      <c r="A35" s="50"/>
      <c r="B35" s="50"/>
      <c r="C35" s="50"/>
      <c r="D35" s="50"/>
      <c r="E35" s="50"/>
      <c r="F35" s="50"/>
      <c r="G35" s="50"/>
      <c r="H35" s="50"/>
      <c r="I35" s="50"/>
      <c r="J35" s="51"/>
      <c r="K35" s="50"/>
    </row>
    <row r="36" ht="38.25" customHeight="1">
      <c r="A36" s="52" t="s">
        <v>30</v>
      </c>
      <c r="B36" s="52"/>
      <c r="C36" s="52"/>
      <c r="D36" s="52"/>
      <c r="E36" s="50"/>
      <c r="F36" s="50"/>
      <c r="G36" s="50"/>
      <c r="H36" s="50"/>
      <c r="I36" s="53" t="s">
        <v>31</v>
      </c>
      <c r="J36" s="54"/>
      <c r="K36" s="55"/>
    </row>
    <row r="37" ht="16.5">
      <c r="A37" s="52"/>
      <c r="B37" s="52"/>
      <c r="C37" s="52"/>
      <c r="D37" s="52"/>
      <c r="E37" s="50"/>
      <c r="F37" s="50"/>
      <c r="G37" s="50"/>
      <c r="H37" s="50"/>
      <c r="I37" s="53" t="s">
        <v>32</v>
      </c>
      <c r="J37" s="56"/>
      <c r="K37" s="53"/>
    </row>
    <row r="38" ht="16.5">
      <c r="A38" s="52"/>
      <c r="B38" s="52"/>
      <c r="C38" s="52"/>
      <c r="D38" s="52"/>
      <c r="E38" s="50"/>
      <c r="F38" s="50"/>
      <c r="G38" s="50"/>
      <c r="H38" s="50"/>
    </row>
    <row r="39" ht="16.5">
      <c r="A39" s="57"/>
      <c r="B39" s="57"/>
      <c r="C39" s="57"/>
      <c r="D39" s="57"/>
      <c r="E39" s="50"/>
      <c r="F39" s="50"/>
      <c r="G39" s="50"/>
      <c r="H39" s="50"/>
      <c r="I39" s="53" t="s">
        <v>33</v>
      </c>
      <c r="J39" s="56"/>
      <c r="K39" s="53"/>
    </row>
    <row r="40" ht="16.5">
      <c r="A40" s="57"/>
      <c r="B40" s="57"/>
      <c r="C40" s="57"/>
      <c r="D40" s="57"/>
      <c r="E40" s="50"/>
      <c r="F40" s="50"/>
      <c r="G40" s="50"/>
      <c r="H40" s="50"/>
      <c r="I40" s="50"/>
      <c r="J40" s="51"/>
      <c r="K40" s="50"/>
    </row>
    <row r="41" ht="16.5">
      <c r="A41" s="57"/>
      <c r="B41" s="57"/>
      <c r="C41" s="57"/>
      <c r="D41" s="57"/>
      <c r="E41" s="50"/>
      <c r="F41" s="50"/>
      <c r="G41" s="50"/>
      <c r="H41" s="50"/>
      <c r="I41" s="50"/>
      <c r="J41" s="51"/>
      <c r="K41" s="50"/>
    </row>
    <row r="42" ht="16.5">
      <c r="A42" s="50"/>
      <c r="B42" s="50"/>
      <c r="C42" s="50"/>
      <c r="D42" s="50"/>
      <c r="E42" s="50"/>
      <c r="F42" s="50"/>
      <c r="G42" s="50"/>
      <c r="H42" s="50"/>
    </row>
    <row r="43">
      <c r="A43" s="4"/>
      <c r="B43" s="43"/>
      <c r="C43" s="43"/>
      <c r="D43" s="43"/>
    </row>
  </sheetData>
  <mergeCells count="30">
    <mergeCell ref="A1:K2"/>
    <mergeCell ref="A4:K4"/>
    <mergeCell ref="A5:K5"/>
    <mergeCell ref="A6:K6"/>
    <mergeCell ref="A7:K7"/>
    <mergeCell ref="A8:A9"/>
    <mergeCell ref="B8:B9"/>
    <mergeCell ref="C8:C9"/>
    <mergeCell ref="D8:D9"/>
    <mergeCell ref="E8:G8"/>
    <mergeCell ref="H8:H9"/>
    <mergeCell ref="I8:I9"/>
    <mergeCell ref="J8:J9"/>
    <mergeCell ref="K8:K9"/>
    <mergeCell ref="A11:J11"/>
    <mergeCell ref="A12:G12"/>
    <mergeCell ref="H12:K12"/>
    <mergeCell ref="A13:G13"/>
    <mergeCell ref="H13:K13"/>
    <mergeCell ref="A15:K15"/>
    <mergeCell ref="A16:K16"/>
    <mergeCell ref="A17:K17"/>
    <mergeCell ref="A18:K18"/>
    <mergeCell ref="A19:K19"/>
    <mergeCell ref="A28:K29"/>
    <mergeCell ref="A30:K30"/>
    <mergeCell ref="A36:D38"/>
    <mergeCell ref="I36:K36"/>
    <mergeCell ref="I37:K37"/>
    <mergeCell ref="I39:K39"/>
  </mergeCells>
  <printOptions headings="0" gridLines="0"/>
  <pageMargins left="0.39370078740157477" right="0.39370078740157477" top="0.39370078740157477" bottom="0.39370078740157477" header="0.31496062992125984" footer="0.31496062992125984"/>
  <pageSetup paperSize="9" scale="100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МИКЕРОВ Сергей Сергеевич</dc:creator>
  <cp:lastModifiedBy>pleshakovaga</cp:lastModifiedBy>
  <cp:revision>36</cp:revision>
  <dcterms:created xsi:type="dcterms:W3CDTF">2022-04-07T10:40:41Z</dcterms:created>
  <dcterms:modified xsi:type="dcterms:W3CDTF">2026-08-12T12:12:06Z</dcterms:modified>
</cp:coreProperties>
</file>