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/>
  <bookViews>
    <workbookView xWindow="3120" yWindow="3120" windowWidth="23256" windowHeight="13176"/>
  </bookViews>
  <sheets>
    <sheet name="Итоговый расчет" sheetId="1" r:id="rId1"/>
    <sheet name="Анализ рынка" sheetId="7" r:id="rId2"/>
    <sheet name="Тарифный метод" sheetId="3" r:id="rId3"/>
    <sheet name="Расчет средневзвешенной цены" sheetId="8" r:id="rId4"/>
  </sheets>
  <definedNames>
    <definedName name="_xlnm._FilterDatabase" localSheetId="0" hidden="1">'Итоговый расчет'!$A$6:$P$53</definedName>
    <definedName name="_xlnm.Print_Area" localSheetId="1">'Анализ рынка'!$A$1:$I$178</definedName>
    <definedName name="_xlnm.Print_Area" localSheetId="0">'Итоговый расчет'!$A$1:$R$60</definedName>
  </definedNames>
  <calcPr calcId="145621"/>
  <extLst>
    <ext uri="{140A7094-0E35-4892-8432-C4D2E57EDEB5}">
      <x15:workbookPr xmlns:x15="http://schemas.microsoft.com/office/spreadsheetml/2010/11/main" chartTrackingRefBase="1"/>
    </ext>
    <ext uri="{D14903EA-33C4-47F7-8F05-3474C54BE107}">
      <xlwcv:version xmlns:xlwcv="http://schemas.microsoft.com/office/spreadsheetml/2024/workbookCompatibilityVersion" setVersion="1"/>
    </ext>
  </extLst>
</workbook>
</file>

<file path=xl/calcChain.xml><?xml version="1.0" encoding="utf-8"?>
<calcChain xmlns="http://schemas.openxmlformats.org/spreadsheetml/2006/main">
  <c r="L52" i="1" l="1"/>
  <c r="Q52" i="1" s="1"/>
  <c r="L10" i="1"/>
  <c r="R10" i="1" s="1"/>
  <c r="L51" i="1"/>
  <c r="Q51" i="1" s="1"/>
  <c r="L50" i="1"/>
  <c r="P50" i="1" s="1"/>
  <c r="L49" i="1"/>
  <c r="R49" i="1" s="1"/>
  <c r="L48" i="1"/>
  <c r="Q48" i="1" s="1"/>
  <c r="L47" i="1"/>
  <c r="P47" i="1" s="1"/>
  <c r="L46" i="1"/>
  <c r="P46" i="1" s="1"/>
  <c r="L45" i="1"/>
  <c r="R45" i="1" s="1"/>
  <c r="L44" i="1"/>
  <c r="Q44" i="1" s="1"/>
  <c r="L36" i="1"/>
  <c r="P36" i="1" s="1"/>
  <c r="L32" i="1"/>
  <c r="P32" i="1" s="1"/>
  <c r="L30" i="1"/>
  <c r="R30" i="1" s="1"/>
  <c r="L25" i="1"/>
  <c r="Q25" i="1" s="1"/>
  <c r="L23" i="1"/>
  <c r="P23" i="1" s="1"/>
  <c r="L22" i="1"/>
  <c r="R22" i="1" s="1"/>
  <c r="L21" i="1"/>
  <c r="Q21" i="1" s="1"/>
  <c r="L20" i="1"/>
  <c r="P20" i="1" s="1"/>
  <c r="L18" i="1"/>
  <c r="R18" i="1" s="1"/>
  <c r="L17" i="1"/>
  <c r="Q17" i="1" s="1"/>
  <c r="L15" i="1"/>
  <c r="P15" i="1" s="1"/>
  <c r="L12" i="1"/>
  <c r="P12" i="1" s="1"/>
  <c r="L9" i="1"/>
  <c r="Q9" i="1" s="1"/>
  <c r="L8" i="1"/>
  <c r="P8" i="1" s="1"/>
  <c r="L7" i="1"/>
  <c r="Q7" i="1" s="1"/>
  <c r="L43" i="1"/>
  <c r="P43" i="1" s="1"/>
  <c r="L42" i="1"/>
  <c r="R42" i="1" s="1"/>
  <c r="L41" i="1"/>
  <c r="Q41" i="1" s="1"/>
  <c r="L40" i="1"/>
  <c r="P40" i="1" s="1"/>
  <c r="L39" i="1"/>
  <c r="P39" i="1" s="1"/>
  <c r="L38" i="1"/>
  <c r="R38" i="1" s="1"/>
  <c r="L37" i="1"/>
  <c r="Q37" i="1" s="1"/>
  <c r="L35" i="1"/>
  <c r="P35" i="1" s="1"/>
  <c r="L34" i="1"/>
  <c r="R34" i="1" s="1"/>
  <c r="L33" i="1"/>
  <c r="Q33" i="1" s="1"/>
  <c r="L31" i="1"/>
  <c r="P31" i="1" s="1"/>
  <c r="L29" i="1"/>
  <c r="Q29" i="1" s="1"/>
  <c r="L28" i="1"/>
  <c r="P28" i="1" s="1"/>
  <c r="L27" i="1"/>
  <c r="P27" i="1" s="1"/>
  <c r="L26" i="1"/>
  <c r="R26" i="1" s="1"/>
  <c r="L24" i="1"/>
  <c r="P24" i="1" s="1"/>
  <c r="L19" i="1"/>
  <c r="P19" i="1" s="1"/>
  <c r="L16" i="1"/>
  <c r="P16" i="1" s="1"/>
  <c r="L14" i="1"/>
  <c r="R14" i="1" s="1"/>
  <c r="L13" i="1"/>
  <c r="Q13" i="1" s="1"/>
  <c r="L11" i="1"/>
  <c r="P11" i="1" s="1"/>
  <c r="P7" i="1" l="1"/>
  <c r="R7" i="1"/>
  <c r="P51" i="1"/>
  <c r="Q49" i="1"/>
  <c r="P48" i="1"/>
  <c r="R46" i="1"/>
  <c r="Q45" i="1"/>
  <c r="P44" i="1"/>
  <c r="Q42" i="1"/>
  <c r="P41" i="1"/>
  <c r="R39" i="1"/>
  <c r="Q38" i="1"/>
  <c r="P37" i="1"/>
  <c r="R35" i="1"/>
  <c r="Q34" i="1"/>
  <c r="P33" i="1"/>
  <c r="R31" i="1"/>
  <c r="Q30" i="1"/>
  <c r="P29" i="1"/>
  <c r="R27" i="1"/>
  <c r="Q26" i="1"/>
  <c r="P25" i="1"/>
  <c r="R23" i="1"/>
  <c r="Q22" i="1"/>
  <c r="P21" i="1"/>
  <c r="R19" i="1"/>
  <c r="Q18" i="1"/>
  <c r="P17" i="1"/>
  <c r="R15" i="1"/>
  <c r="Q14" i="1"/>
  <c r="P13" i="1"/>
  <c r="R11" i="1"/>
  <c r="Q10" i="1"/>
  <c r="P9" i="1"/>
  <c r="P52" i="1"/>
  <c r="R50" i="1"/>
  <c r="P49" i="1"/>
  <c r="R47" i="1"/>
  <c r="Q46" i="1"/>
  <c r="P45" i="1"/>
  <c r="R43" i="1"/>
  <c r="P42" i="1"/>
  <c r="R40" i="1"/>
  <c r="Q39" i="1"/>
  <c r="P38" i="1"/>
  <c r="R36" i="1"/>
  <c r="Q35" i="1"/>
  <c r="P34" i="1"/>
  <c r="R32" i="1"/>
  <c r="Q31" i="1"/>
  <c r="P30" i="1"/>
  <c r="R28" i="1"/>
  <c r="Q27" i="1"/>
  <c r="P26" i="1"/>
  <c r="R24" i="1"/>
  <c r="Q23" i="1"/>
  <c r="P22" i="1"/>
  <c r="R20" i="1"/>
  <c r="Q19" i="1"/>
  <c r="P18" i="1"/>
  <c r="R16" i="1"/>
  <c r="Q15" i="1"/>
  <c r="P14" i="1"/>
  <c r="R12" i="1"/>
  <c r="Q11" i="1"/>
  <c r="P10" i="1"/>
  <c r="R8" i="1"/>
  <c r="R52" i="1"/>
  <c r="R51" i="1"/>
  <c r="Q50" i="1"/>
  <c r="R48" i="1"/>
  <c r="Q47" i="1"/>
  <c r="R44" i="1"/>
  <c r="Q43" i="1"/>
  <c r="R41" i="1"/>
  <c r="Q40" i="1"/>
  <c r="R37" i="1"/>
  <c r="Q36" i="1"/>
  <c r="R33" i="1"/>
  <c r="Q32" i="1"/>
  <c r="R29" i="1"/>
  <c r="Q28" i="1"/>
  <c r="R25" i="1"/>
  <c r="Q24" i="1"/>
  <c r="R21" i="1"/>
  <c r="Q20" i="1"/>
  <c r="R17" i="1"/>
  <c r="Q16" i="1"/>
  <c r="R13" i="1"/>
  <c r="Q12" i="1"/>
  <c r="R9" i="1"/>
  <c r="Q8" i="1"/>
  <c r="Q53" i="1" l="1"/>
  <c r="R53" i="1"/>
  <c r="P53" i="1"/>
</calcChain>
</file>

<file path=xl/sharedStrings.xml><?xml version="1.0" encoding="utf-8"?>
<sst xmlns="http://schemas.openxmlformats.org/spreadsheetml/2006/main" count="2444" uniqueCount="814">
  <si>
    <t>Обоснование начальной (максимальной) цены контракта</t>
  </si>
  <si>
    <t>Начальная (максимальная) цена контракта (далее - НМЦК) определена в соответствии с приказом Министерства здравоохранения РФ от 19.12.2019 г.  № 1064н "Об утверждении Порядка определения начальной (максимальной) цены контракта, цены контракта, заключаемого с единственным поставщиком (подрядчиком, исполнителем), начальной цены единицы товара, работы, услуги при осуществлении закупок лекарственных препаратов для медицинского применения"</t>
  </si>
  <si>
    <t>№ п/п</t>
  </si>
  <si>
    <t xml:space="preserve">МНН/ Лек. форма/ Дозировка
</t>
  </si>
  <si>
    <t>ЕСКЛП</t>
  </si>
  <si>
    <t>Ед. измерения</t>
  </si>
  <si>
    <t>Эквивалентные лек. формы и дозировки</t>
  </si>
  <si>
    <t>Цена,  рассчитанная методом анализа рынка, руб.</t>
  </si>
  <si>
    <t>Цена, рассчитанная тарифным методом, руб.</t>
  </si>
  <si>
    <t>Средневзвешенная цена, руб.</t>
  </si>
  <si>
    <t>Минимальная цена за единицу, руб.</t>
  </si>
  <si>
    <t>Оптовая надбавка, %</t>
  </si>
  <si>
    <t>НДС, %</t>
  </si>
  <si>
    <t>Цена за ед.,с учетом опт. надбавки и НДС, руб.</t>
  </si>
  <si>
    <t>НМЦК (руб.)</t>
  </si>
  <si>
    <t>{Номер}</t>
  </si>
  <si>
    <t>ИТОГО</t>
  </si>
  <si>
    <t>Дата обоснования НМЦК:</t>
  </si>
  <si>
    <t>Метод сопоставимых рыночных цен (Анализ рынка)</t>
  </si>
  <si>
    <t>Для расчета используется метод Анализа рынка в соответствие с требованиями ст.22 Федерального закона от 05.04.2013 № 44-ФЗ «О контрактной системе в сфере закупок товаров, работ, услуг, для обеспечения государственных и муниципальных нужд» о том, что информация о ценах товаров должна быть получена с учетом сопоставимых с условиями планируемой закупки коммерческих и (или) финансовых условий поставок товаров</t>
  </si>
  <si>
    <t xml:space="preserve"> </t>
  </si>
  <si>
    <t>Торговое наименование</t>
  </si>
  <si>
    <t>Контракт/ Коммерческое предложение</t>
  </si>
  <si>
    <t>Цена из контракта/ коммерческого предложения, руб.</t>
  </si>
  <si>
    <t>Количество в упаковке</t>
  </si>
  <si>
    <t>Цена за единицу, без учета НДС и оптовой надбавки, руб.</t>
  </si>
  <si>
    <t>Коэффициент вариации, (%)</t>
  </si>
  <si>
    <t>Цена за ед. для расчета, руб.</t>
  </si>
  <si>
    <t>{КоэфВариации}</t>
  </si>
  <si>
    <t>{ИтоговаяЦена}</t>
  </si>
  <si>
    <t>ТН</t>
  </si>
  <si>
    <t>МНН</t>
  </si>
  <si>
    <t>Лек. форма/ Дозировка</t>
  </si>
  <si>
    <t>Информация о владельце РУ, страна</t>
  </si>
  <si>
    <t>№ РУ, дата регистрации цены (номер решения)</t>
  </si>
  <si>
    <t>Зарегистрированная предельная цена за упак. без учета НДС, и опт. надбавки, руб.</t>
  </si>
  <si>
    <t>Кол-во потреб. единиц в потреб. упаковке</t>
  </si>
  <si>
    <t>Расчетная предельная цена за единицу товара, без учета НДС и опт.надбавки, руб.</t>
  </si>
  <si>
    <t>{ПредельнаяЦена}</t>
  </si>
  <si>
    <t>Тарифный метод</t>
  </si>
  <si>
    <t>Для расчета используется информация о предельных ценах, представленная в Государственном реестре предельных отпускных цен производителей на лекарственные препараты, включенные в перечень жизненно необходимых и важнейших лекарственных препаратов,  по адресу  в сети Интернет http://grls.rosminzdrav.ru/:</t>
  </si>
  <si>
    <t>Расчет средневзвешенной цены</t>
  </si>
  <si>
    <t>Для расчета средневзвешенной цены используются все исполненные заказчиком контракты на поставку планируемого к закупке лекарственного препарата с учетом эквивалентных лекарственных форм и дозировок за 12 месяцев, предшествующих месяцу расчета, в соответствии с ч.5 Порядка, утвержденного приказом Минздрава РФ № 1064н от 19.12.2019</t>
  </si>
  <si>
    <t>Контракт</t>
  </si>
  <si>
    <t>Цена из контракта, руб. / упаковка</t>
  </si>
  <si>
    <t>Цена за единицу,
без НДС и опт.надбавки, руб.</t>
  </si>
  <si>
    <t>Средневзвешенная цена за единицу товара без учета НДС и опт.надбавки, руб.</t>
  </si>
  <si>
    <t>Количество, ед.изм.</t>
  </si>
  <si>
    <t>2</t>
  </si>
  <si>
    <t>ПУСТЫРНИКА ТРАВЫ НАСТОЙКА, НАСТОЙКА, ~</t>
  </si>
  <si>
    <t>21.20.10.235-000106-1-00191-0000000000000</t>
  </si>
  <si>
    <t>миллилитр</t>
  </si>
  <si>
    <t>нет</t>
  </si>
  <si>
    <t>ОБЛЕПИХИ МАСЛО, МАСЛО ДЛЯ ПРИЕМА ВНУТРЬ, МЕСТНОГО И НАРУЖНОГО ПРИМЕНЕНИЯ, ~</t>
  </si>
  <si>
    <t>21.20.10.169-000013-1-00041-0000000000000</t>
  </si>
  <si>
    <t>4</t>
  </si>
  <si>
    <t>НИКЕТАМИД, РАСТВОР ДЛЯ ИНЪЕКЦИЙ, 250 мг/мл</t>
  </si>
  <si>
    <t>21.20.10.259-000001-1-00022-0000000000000</t>
  </si>
  <si>
    <t>ПРЕДНИЗОЛОН, РАСТВОР ДЛЯ ИНЪЕКЦИЙ, 30 мг/мл</t>
  </si>
  <si>
    <t>21.20.10.180-000002-1-00030-0000000000000</t>
  </si>
  <si>
    <t>БЕНЗОКАИН+ЛЕВОМЕНТОЛ+ПРОКАИН, РАСТВОР ДЛЯ НАРУЖНОГО ПРИМЕНЕНИЯ, 10 мг+25 мг+10 мг/мл</t>
  </si>
  <si>
    <t>21.20.10.154-000005-1-00007-0000000000000</t>
  </si>
  <si>
    <t>ДИКЛОФЕНАК, РАСТВОР ДЛЯ ВНУТРИМЫШЕЧНОГО ВВЕДЕНИЯ, 25 мг/мл</t>
  </si>
  <si>
    <t>21.20.10.221-000002-1-00168-0000000000000</t>
  </si>
  <si>
    <t>ГИДРОКОРТИЗОН, МАЗЬ ДЛЯ НАРУЖНОГО ПРИМЕНЕНИЯ, 10 мг/г</t>
  </si>
  <si>
    <t>21.20.10.157-000019-1-00035-0000000000000</t>
  </si>
  <si>
    <t>грамм</t>
  </si>
  <si>
    <t>ФЛУОЦИНОЛОНА АЦЕТОНИД, МАЗЬ ДЛЯ НАРУЖНОГО ПРИМЕНЕНИЯ, 0.25 мг/г</t>
  </si>
  <si>
    <t>21.20.10.157-000006-1-00035-0000000000000</t>
  </si>
  <si>
    <t>ФУРОСЕМИД, РАСТВОР ДЛЯ ИНЪЕКЦИЙ, 10 мг/мл</t>
  </si>
  <si>
    <t>21.20.10.143-000008-1-00036-0000000000000</t>
  </si>
  <si>
    <t>ПУСТЫРНИКА ТРАВЫ НАСТОЙКА, НАСТОЙКА, 1.0 ~</t>
  </si>
  <si>
    <t>Пустырника настойка</t>
  </si>
  <si>
    <t>ОБЛЕПИХИ МАСЛО, МАСЛО ДЛЯ ПРИЕМА ВНУТРЬ, МЕСТНОГО И НАРУЖНОГО ПРИМЕНЕНИЯ, 1.0 ~</t>
  </si>
  <si>
    <t>Облепиховое масло</t>
  </si>
  <si>
    <t>Фурацилин</t>
  </si>
  <si>
    <t>НИКЕТАМИД, РАСТВОР ДЛЯ ИНЪЕКЦИЙ, 250.0 мг/мл</t>
  </si>
  <si>
    <t>Кордиамин</t>
  </si>
  <si>
    <t>27,82</t>
  </si>
  <si>
    <t>Преднизолон буфус</t>
  </si>
  <si>
    <t>Меновазин</t>
  </si>
  <si>
    <t>ДИКЛОФЕНАК, РАСТВОР ДЛЯ ВНУТРИМЫШЕЧНОГО ВВЕДЕНИЯ, 25.0 мг/мл</t>
  </si>
  <si>
    <t>Диклофенак</t>
  </si>
  <si>
    <t>Контракт в ЕИС № 2710602208526000008</t>
  </si>
  <si>
    <t>6,51</t>
  </si>
  <si>
    <t>ГИДРОКОРТИЗОН, МАЗЬ ДЛЯ НАРУЖНОГО ПРИМЕНЕНИЯ, 10.0 мг/г</t>
  </si>
  <si>
    <t>Гидрокортизон</t>
  </si>
  <si>
    <t>Синафлан</t>
  </si>
  <si>
    <t>ФУРОСЕМИД, РАСТВОР ДЛЯ ИНЪЕКЦИЙ, 10.0 мг/мл</t>
  </si>
  <si>
    <t>Фуросемид</t>
  </si>
  <si>
    <t>Преднизолон Эльфа</t>
  </si>
  <si>
    <t>Преднизолон</t>
  </si>
  <si>
    <t>раствор для внутривенного и внутримышечного введения, 30 мг/мл, 1 мл - ампулы (3)  - пачки картонные</t>
  </si>
  <si>
    <t xml:space="preserve">Вл.АО "Научно-производственный центр "ЭЛЬФА", Россия (7709203010); Вып.к.Перв.Уп.Втор.Уп.Пр.Индус Фарма Пвт.Лтд, Индия (AAACI1456P); </t>
  </si>
  <si>
    <t>ЛС-000078
08.06.2022
(578/20-22)</t>
  </si>
  <si>
    <t>ПРЕДНИЗОЛОН</t>
  </si>
  <si>
    <t>РАСТВОР ДЛЯ ИНЪЕКЦИЙ 30 мг/мл, 5 * АМПУЛЫ ТЕМНОГО СТЕКЛА по 1 мл, КАРТОННАЯ ПАЧКА</t>
  </si>
  <si>
    <t>ШРЕЯ ЛАЙФ САЕНСИЗ ПВТ. ЛТД.</t>
  </si>
  <si>
    <t>П N014426/01-2002
05.06.2025
(819/20-25)</t>
  </si>
  <si>
    <t>раствор для внутривенного и внутримышечного введения, 30 мг/мл, 1 мл - ампулы (25)  / ячеистая картонная решетка / - пачка картонная</t>
  </si>
  <si>
    <t>ЛС-000078
14.04.2023
(452/20-23)</t>
  </si>
  <si>
    <t>раствор для инъекций, 30 мг/мл, 1 мл - ампулы темного стекла (10)  - упаковки контурные пластиковые (поддоны) (1) - пачки картонные</t>
  </si>
  <si>
    <t xml:space="preserve">Вл.Шрея Лайф Саенсиз Пвт. Лтд., Индия (27AADCS9890C1Z1); Вып.к.Перв.Уп.Втор.Уп.Пр.Шрея Лайф Саенсиз Пвт. Лтд., Индия (27AADCS9890C1Z1); </t>
  </si>
  <si>
    <t>РАСТВОР ДЛЯ ВНУТРИВЕННОГО И ВНУТРИМЫШЕЧНОГО ВВЕДЕНИЯ 30 мг/мл, 5 * АМПУЛЫ по 1 мл, КАРТОННАЯ ПАЧКА</t>
  </si>
  <si>
    <t>АО ПФК ОБНОВЛЕНИЕ</t>
  </si>
  <si>
    <t>ЛП-№(005133)-(РГ-RU)
10.09.2025
(1413/20-25)</t>
  </si>
  <si>
    <t>РАСТВОР ДЛЯ ВНУТРИВЕННОГО И ВНУТРИМЫШЕЧНОГО ВВЕДЕНИЯ 30 мг/мл, 50 * АМПУЛЫ по 1 мл, КАРТОННАЯ ПАЧКА</t>
  </si>
  <si>
    <t>ООО ЭЛЛАРА</t>
  </si>
  <si>
    <t>ЛП-006470
12.04.2021
(192/20-21)</t>
  </si>
  <si>
    <t>РАСТВОР ДЛЯ ВНУТРИВЕННОГО И ВНУТРИМЫШЕЧНОГО ВВЕДЕНИЯ 30 мг/мл, 25 * АМПУЛЫ по 1 мл, КАРТОННАЯ ПАЧКА</t>
  </si>
  <si>
    <t>раствор для внутривенного и внутримышечного введения, 30 мг/мл, 1 мл - ампулы темного стекла (3)  - упаковки контурные пластиковые (поддоны) - пачки картонные</t>
  </si>
  <si>
    <t xml:space="preserve">Вл.Шрея Лайф Саенсиз Пвт.Лтд, Индия; Вып.к.Перв.Уп.Втор.Уп.Пр.Шрея Лайф Саенсиз Пвт. Лтд., Индия; </t>
  </si>
  <si>
    <t>П N014426/01-2002
23.12.2020
((732/20-20-ОПР))</t>
  </si>
  <si>
    <t>Преднизол</t>
  </si>
  <si>
    <t>раствор для внутривенного и внутримышечного введения, 30 мг/мл, 1 мл - ампулы темного стекла (5)  - пачки картонные</t>
  </si>
  <si>
    <t xml:space="preserve">Вл.Аджио Фармацевтикалз Лтд, Индия; Вып.к.Перв.Уп.Втор.Уп.Пр.Аджио Фармацевтикалз Лтд, Индия; </t>
  </si>
  <si>
    <t>П N013091/01
23.12.2020
((732/20-20-ОПР))</t>
  </si>
  <si>
    <t>ООО ХФК МИР</t>
  </si>
  <si>
    <t>ЛП-№(011517)-(РГ-RU)
16.12.2025
(1977/25-25)</t>
  </si>
  <si>
    <t>РАСТВОР ДЛЯ ВНУТРИВЕННОГО И ВНУТРИМЫШЕЧНОГО ВВЕДЕНИЯ 30 мг/мл, 3 * АМПУЛЫ по 1 мл, КАРТОННАЯ ПАЧКА</t>
  </si>
  <si>
    <t>ЛП-000945
14.11.2024
(1710/20-24)</t>
  </si>
  <si>
    <t>РАСТВОР ДЛЯ ВНУТРИВЕННОГО И ВНУТРИМЫШЕЧНОГО ВВЕДЕНИЯ 30 мг/мл, 20 * АМПУЛЫ по 1 мл, КАРТОННАЯ ПАЧКА</t>
  </si>
  <si>
    <t>РАСТВОР ДЛЯ ВНУТРИВЕННОГО И ВНУТРИМЫШЕЧНОГО ВВЕДЕНИЯ 30 мг/мл, 10 * АМПУЛЫ по 1 мл, КАРТОННАЯ ПАЧКА</t>
  </si>
  <si>
    <t>ЛП-№(001381)-(РГ-RU)
30.05.2025
(786/20-25)</t>
  </si>
  <si>
    <t>ЗАО НПЦ ЭЛЬФА</t>
  </si>
  <si>
    <t>раствор для внутривенного и внутримышечного введения, 30 мг/мл, 1 мл - ампулы темного стекла (3)  - пачки картонные</t>
  </si>
  <si>
    <t xml:space="preserve">Вл.М.Дж. Биофарм Пвт. Лтд., Индия; Вып.к.Перв.Уп.Втор.Уп.Пр.М.Дж.Биофарм Пвт.Лтд, Индия; </t>
  </si>
  <si>
    <t>П N014592/02
23.12.2020
((732/20-20-ОПР))</t>
  </si>
  <si>
    <t>ЛП-000945
17.07.2024
(1039/20-24)</t>
  </si>
  <si>
    <t>ЛП-006470
30.05.2025
(786/20-25)</t>
  </si>
  <si>
    <t xml:space="preserve">Вл.Симпекс Фарма Пвт.Лтд, Индия (AABCS7865B); Вып.к.Перв.Уп.Втор.Уп.Пр.Симпекс Фарма Пвт.Лтд, Индия; </t>
  </si>
  <si>
    <t>П N010299/01
23.12.2020
((732/20-20-ОПР))</t>
  </si>
  <si>
    <t>АО НПЦ ЭЛЬФА</t>
  </si>
  <si>
    <t>РАСТВОР ДЛЯ ВНУТРИВЕННОГО И ВНУТРИМЫШЕЧНОГО ВВЕДЕНИЯ 30 мг/мл, 500 * АМПУЛЫ по 1 мл, КАРТОННАЯ КОРОБКА</t>
  </si>
  <si>
    <t>АДЖИО ФАРМАЦЕВТИКАЛЗ ЛТД.</t>
  </si>
  <si>
    <t>П N013091/01
23.12.2020
(732/20-20-ОПР)</t>
  </si>
  <si>
    <t>ЛП-№(011517)-(РГ-RU)
28.11.2025
(1918/25-25)</t>
  </si>
  <si>
    <t>раствор для внутривенного и внутримышечного введения, 30 мг/мл, 1 мл - ампулы (5)  - блистеры (1) - пачки картонные</t>
  </si>
  <si>
    <t>ЛП-№(005133)-(РГ-RU)
02.07.2025
(947/20-25)</t>
  </si>
  <si>
    <t>ЛС-000078
17.12.2020
(590/20-20-ОПР)</t>
  </si>
  <si>
    <t>РАСТВОР ДЛЯ ВНУТРИВЕННОГО И ВНУТРИМЫШЕЧНОГО ВВЕДЕНИЯ 30 мг/мл, 250 * АМПУЛЫ по 1 мл, КАРТОННАЯ КОРОБКА</t>
  </si>
  <si>
    <t>РАСТВОР ДЛЯ ИНЪЕКЦИЙ 30 мг/мл, 3 * АМПУЛЫ ТЕМНОГО СТЕКЛА по 1 мл, КАРТОННАЯ ПАЧКА</t>
  </si>
  <si>
    <t>П N014426/01-2002
23.12.2020
(732/20-20-ОПР)</t>
  </si>
  <si>
    <t>раствор для внутривенного и внутримышечного введения, 30 мг/мл, 1 мл - ампулы (3)  - блистеры (1) - пачки картонные</t>
  </si>
  <si>
    <t>раствор для внутримышечного введения, 25 мг/мл, 3 мл - ампулы (10)  - коробка картонная</t>
  </si>
  <si>
    <t xml:space="preserve">Вл.Вып.к.Перв.Уп.Втор.Уп.Пр.Открытое акционерное общество "Борисовский завод медицинских препаратов" (ОАО "БЗМП"), Республика Беларусь (600125834); </t>
  </si>
  <si>
    <t>П N016156/01
24.04.2024
(545/20-24)</t>
  </si>
  <si>
    <t>раствор для внутримышечного введения, 25 мг/мл, 3 мл - ампулы (5)  - пачки картонные</t>
  </si>
  <si>
    <t xml:space="preserve">Вл.Вып.к.Перв.Уп.Втор.Уп.Пр.Общество с ограниченной ответственностью ''Эллара'' (ООО ''Эллара''), Россия (3321028719); </t>
  </si>
  <si>
    <t>ЛП-№(002514)-(РГ-RU)
01.09.2023
(1269/20-23/ОС-подтв)</t>
  </si>
  <si>
    <t>раствор для внутримышечного введения, 25 мг/мл, 3 мл - ампулы (10)  - коробки картонные</t>
  </si>
  <si>
    <t xml:space="preserve">Вл.Вып.к.Перв.Уп.Втор.Уп.Пр.Дальхимфарм ОАО, Россия (2702010564); </t>
  </si>
  <si>
    <t>ЛП-001224
01.09.2023
(1269/20-23/ОС-подтв)</t>
  </si>
  <si>
    <t>раствор для внутримышечного введения, 25 мг/мл, 3 мл - ампулы (10)  - пачка  картонная</t>
  </si>
  <si>
    <t>П N016156/01
20.05.2025
(680/20-25)</t>
  </si>
  <si>
    <t>Диклофенак Эльфа</t>
  </si>
  <si>
    <t>раствор для внутримышечного введения, 25 мг/мл, 3 мл - ампулы (5)  - упаковки контурные пластиковые (поддоны) (2)-пачки картонные</t>
  </si>
  <si>
    <t>П N014020/01
01.09.2023
(1269/20-23/ОС-подтв)</t>
  </si>
  <si>
    <t>раствор для внутримышечного введения, 25 мг/мл, 3 мл - ампулы (5)  - упаковки ячейковые контурные (2)-пачки картонные (в комплекте со скарификатором или ножом ампульным)</t>
  </si>
  <si>
    <t xml:space="preserve">Вл.Вып.к.Перв.Уп.Втор.Уп.Пр.Федеральное казенное предприятие "Армавирская биологическая фабрика" (ФКП "Армавирская биофабрика"), Россия (2343003392); </t>
  </si>
  <si>
    <t>ЛСР-009030/10
04.06.2025
(815/20-25/ОС)</t>
  </si>
  <si>
    <t>ЛП-001224
01.10.2025
(1533/20-25)</t>
  </si>
  <si>
    <t xml:space="preserve">Вл.Вып.к.Перв.Уп.Втор.Уп.Пр.Акционерное общество "Новосибхимфарм" (АО "Новосибхимфарм"), Россия (5405101302); </t>
  </si>
  <si>
    <t>Р N001279/01
03.11.2023
(1683/20-23)</t>
  </si>
  <si>
    <t>раствор для внутримышечного введения, 25 мг/мл, 3 мл - ампула (5)  - пачка  картонная</t>
  </si>
  <si>
    <t xml:space="preserve">Вл.Общество с ограниченной ответственностью  "ПРОМОМЕД РУС" (ООО "ПРОМОМЕД РУС"), Россия (7701379527); Вып.к.Перв.Уп.Втор.Уп.Пр.Акционерное Общество "Биохимик"  (АО "Биохимик"), Россия (1325030352); </t>
  </si>
  <si>
    <t>ЛС-001402
01.09.2023
(1269/20-23/ОС-подтв)</t>
  </si>
  <si>
    <t>Р N001279/01
13.03.2024
(266/20-24)</t>
  </si>
  <si>
    <t>ДИКЛОФЕНАК</t>
  </si>
  <si>
    <t>раствор для внутримышечного введения, 25 мг/мл, 3 мл - ампула (10)  - пачка картонная</t>
  </si>
  <si>
    <t>ЛС-001402
08.04.2025
(430/20-25)</t>
  </si>
  <si>
    <t>раствор для внутримышечного введения, 25 мг/мл, 3 мл - ампулы (с ножом ампульным или скарификатором ампульным) (10)  - пачки  картонные</t>
  </si>
  <si>
    <t>Наклофен</t>
  </si>
  <si>
    <t>раствор для внутримышечного введения, 75 мг/3 мл, 3 мл - ампулы (5)  - пачки картонные</t>
  </si>
  <si>
    <t xml:space="preserve">Вл.Вып.к.Перв.Уп.Втор.Уп.Пр.АО "КРКА, д.д., Ново место", Словения (SI 82646716); </t>
  </si>
  <si>
    <t>ЛП-№(000941)-(РГ-RU)
03.12.2025
(25-7-4344895-ОПР-изм)</t>
  </si>
  <si>
    <t>ЛС-001402
04.06.2025
(815/20-25/ОС)</t>
  </si>
  <si>
    <t>раствор для внутримышечного введения, 25 мг/мл, 3 мл - ампулы (5)  / упаковки контурные пластиковые (поддоны) / - коробки картонные</t>
  </si>
  <si>
    <t xml:space="preserve">Вл.Эльфа НПЦ ЗАО, Россия; Вып.к.Перв.Уп.Втор.Уп.Пр.Индус Фарма Пвт.Лтд, Индия; </t>
  </si>
  <si>
    <t>П N014020/01
04.09.2020
(364/20-20-ОПР)</t>
  </si>
  <si>
    <t>ЛП-001709
01.09.2023
(1269/20-23/ОС-подтв)</t>
  </si>
  <si>
    <t>мазь для наружного применения, 1%, 10 г - туба (1)  - пачка картонная</t>
  </si>
  <si>
    <t>ЛС-001724
14.07.2023
(988/20-23/ОС-подтв)</t>
  </si>
  <si>
    <t>раствор для внутривенного и внутримышечного введения, 10 мг/мл, 2 мл - ампулы (10)  - коробка картонная</t>
  </si>
  <si>
    <t>ЛП-№(001416)-(ГП-RU)
06.12.2024
(25-7-4306549-изм)</t>
  </si>
  <si>
    <t>раствор для внутривенного и внутримышечного введения, 10 мг/мл, 2 мл - ампулы (10)  - пачка картонная</t>
  </si>
  <si>
    <t>раствор для внутривенного и внутримышечного введения, 10 мг/мл, 2 мл - ампулы (10)  - коробки картонные</t>
  </si>
  <si>
    <t xml:space="preserve">Вл.ООО "ВИАЛ", Россия (7722600360); Вып.к.Перв.Уп.Втор.Уп.Пр.Дальхимфарм ОАО, Россия (2702010564); </t>
  </si>
  <si>
    <t>ЛСР-000777/08
13.11.2024
(1703/20-24)</t>
  </si>
  <si>
    <t>раствор для внутривенного и внутримышечного введения, 10 мг/мл, 2 мл - ампулы (10)  - пачка  картонная</t>
  </si>
  <si>
    <t>Р N001295/02
27.04.2024
(596/20-24)</t>
  </si>
  <si>
    <t>раствор для внутривенного и внутримышечного введения, 10 мг/мл, 2 мл - ампулы (10)  - пачки картонные</t>
  </si>
  <si>
    <t>раствор для внутривенного и внутримышечного введения, 10 мг/мл, 2 мл - ампулы (5)  - упаковки ячейковые контурные (2) - пачки картонные</t>
  </si>
  <si>
    <t>ЛП-№(006724)-(РГ-RU)
02.11.2024
(25-7-4302914-изм)</t>
  </si>
  <si>
    <t>0</t>
  </si>
  <si>
    <t>АРТИКАИН+ЭПИНЕФРИН, РАСТВОР ДЛЯ ИНЪЕКЦИЙ, 40 мг+0.01 мг/мл</t>
  </si>
  <si>
    <t>21.20.10.231-000005-1-00031-0000000000000</t>
  </si>
  <si>
    <t>14</t>
  </si>
  <si>
    <t>15</t>
  </si>
  <si>
    <t>МЕТРОНИДАЗОЛ+ХЛОРГЕКСИДИН, ГЕЛЬ СТОМАТОЛОГИЧЕСКИЙ, 10 мг+0.5 мг/г</t>
  </si>
  <si>
    <t>21.20.10.111-000003-1-00037-0000000000000</t>
  </si>
  <si>
    <t>ВОДОРОДА ПЕРОКСИД, РАСТВОР ДЛЯ МЕСТНОГО И НАРУЖНОГО ПРИМЕНЕНИЯ, 30 мг/мл</t>
  </si>
  <si>
    <t>21.20.10.158-000001-1-00056-0000000000000</t>
  </si>
  <si>
    <t>ИБУПРОФЕН+ПАРАЦЕТАМОЛ, ТАБЛЕТКИ, ПОКРЫТЫЕ ОБОЛОЧКОЙ, 400 мг+325 мг</t>
  </si>
  <si>
    <t>21.20.10.221-000003-1-00188-0000000000000</t>
  </si>
  <si>
    <t>штука</t>
  </si>
  <si>
    <t>ИБУПРОФЕН+ПАРАЦЕТАМОЛ, ТАБЛЕТКИ, ДИСПЕРГИРУЕМЫЕ В ПОЛОСТИ РТА, 100 мг+125 мг</t>
  </si>
  <si>
    <t>21.20.10.221-000003-1-00200-0000000000000</t>
  </si>
  <si>
    <t>ВАЛЕРИАНЫ ЛЕКАРСТВЕННОЙ КОРНЕВИЩА С КОРНЯМИ, НАСТОЙКА, ~</t>
  </si>
  <si>
    <t>21.20.10.235-000049-1-00011-0000000000000</t>
  </si>
  <si>
    <t>ЙОД+[КАЛИЯ ЙОДИД+ЭТАНОЛ], РАСТВОР ДЛЯ НАРУЖНОГО ПРИМЕНЕНИЯ, 50 мг/мл</t>
  </si>
  <si>
    <t>21.20.10.158-000006-1-00072-0000000000000</t>
  </si>
  <si>
    <t>МЕТОКЛОПРАМИД, РАСТВОР ДЛЯ ВНУТРИВЕННОГО И ВНУТРИМЫШЕЧНОГО ВВЕДЕНИЯ, 5 мг/мл</t>
  </si>
  <si>
    <t>21.20.10.113-000012-1-00040-0000000000000</t>
  </si>
  <si>
    <t>МЕТАМИЗОЛ НАТРИЯ+ПИТОФЕНОН+ФЕНПИВЕРИНИЯ БРОМИД, ТАБЛЕТКИ, 500 мг+5 мг+0.1 мг</t>
  </si>
  <si>
    <t>21.20.10.232-000021-1-00085-0000000000000</t>
  </si>
  <si>
    <t>МОКСОНИДИН, ТАБЛЕТКИ, ПОКРЫТЫЕ ОБОЛОЧКОЙ, 0.4 мг</t>
  </si>
  <si>
    <t>21.20.10.142-000002-1-00052-0000000000000</t>
  </si>
  <si>
    <t>ХЛОРОПИРАМИН, РАСТВОР ДЛЯ ВНУТРИВЕННОГО И ВНУТРИМЫШЕЧНОГО ВВЕДЕНИЯ, 20 мг/мл</t>
  </si>
  <si>
    <t>21.20.10.256-000001-1-00067-0000000000000</t>
  </si>
  <si>
    <t>ДЕКСАМЕТАЗОН, РАСТВОР ДЛЯ ИНЪЕКЦИЙ, 4 мг/мл</t>
  </si>
  <si>
    <t>21.20.10.180-000001-1-00015-0000000000000</t>
  </si>
  <si>
    <t>БУДЕСОНИД, СУСПЕНЗИЯ ДЛЯ ИНГАЛЯЦИЙ ДОЗИРОВАННАЯ, 0.5 мг/мл</t>
  </si>
  <si>
    <t>21.20.10.254-000001-1-00096-0000000000000</t>
  </si>
  <si>
    <t>ПОЛИВИНОКС, ЖИДКОСТЬ ДЛЯ ПРИЕМА ВНУТРЬ И НАРУЖНОГО ПРИМЕНЕНИЯ, ~</t>
  </si>
  <si>
    <t>21.20.10.158-000015-1-00054-0000000000000</t>
  </si>
  <si>
    <t>ПРОКАИН, РАСТВОР ДЛЯ ИНЪЕКЦИЙ, 5 мг/мл</t>
  </si>
  <si>
    <t>21.20.10.231-000001-1-00047-0000000000000</t>
  </si>
  <si>
    <t>ПАПАВЕРИН, РАСТВОР ДЛЯ ИНЪЕКЦИЙ, 20 мг/мл</t>
  </si>
  <si>
    <t>21.20.10.113-000006-1-00055-0000000000000</t>
  </si>
  <si>
    <t>1 x ПАПАВЕРИН; РАСТВОР ДЛЯ ВНУТРИВЕННОГО И ВНУТРИМЫШЕЧНОГО ВВЕДЕНИЯ; 20 мг/мл</t>
  </si>
  <si>
    <t>ОМЕПРАЗОЛ, КАПСУЛЫ, 20 мг</t>
  </si>
  <si>
    <t>21.20.10.112-000001-1-00122-0000000000000</t>
  </si>
  <si>
    <t>1 x ОМЕПРАЗОЛ; ТАБЛЕТКИ, ПОКРЫТЫЕ ОБОЛОЧКОЙ; 20 мг</t>
  </si>
  <si>
    <t>НАТРИЯ ХЛОРИД, РАСТВОРИТЕЛЬ ДЛЯ ПРИГОТОВЛЕНИЯ ЛЕКАРСТВЕННЫХ ФОРМ ДЛЯ ИНЪЕКЦИЙ, 9 мг/мл</t>
  </si>
  <si>
    <t>21.20.23.199-000004-1-00016-0000000000000</t>
  </si>
  <si>
    <t>1 x НАТРИЯ ХЛОРИД; РАСТВОР ДЛЯ ИНЪЕКЦИЙ; 9 мг/мл</t>
  </si>
  <si>
    <t>КЕТОРОЛАК, РАСТВОР ДЛЯ ВНУТРИМЫШЕЧНОГО ВВЕДЕНИЯ, 30 мг/мл</t>
  </si>
  <si>
    <t>21.20.10.221-000001-1-00021-0000000000000</t>
  </si>
  <si>
    <t>БАЦИТРАЦИН+НЕОМИЦИН, ПОРОШОК ДЛЯ НАРУЖНОГО ПРИМЕНЕНИЯ, 250 ЕД+5000 ЕД/г</t>
  </si>
  <si>
    <t>21.20.10.156-000009-1-00061-0000000000000</t>
  </si>
  <si>
    <t>СМЕКТИТ ДИОКТАЭДРИЧЕСКИЙ, ПОРОШОК ДЛЯ ПРИГОТОВЛЕНИЯ СУСПЕНЗИИ ДЛЯ ПРИЕМА ВНУТРЬ, 3000 мг</t>
  </si>
  <si>
    <t>21.20.10.116-000011-1-00071-0000000000000</t>
  </si>
  <si>
    <t>ПОВИДОН-ЙОД, РАСТВОР ДЛЯ МЕСТНОГО И НАРУЖНОГО ПРИМЕНЕНИЯ, 100 мг/мл</t>
  </si>
  <si>
    <t>21.20.10.158-000014-1-00121-0000000000000</t>
  </si>
  <si>
    <t>УРАПИДИЛ, РАСТВОР ДЛЯ ВНУТРИВЕННОГО ВВЕДЕНИЯ, 5 мг/мл</t>
  </si>
  <si>
    <t>21.20.10.142-000012-1-00044-0000000000000</t>
  </si>
  <si>
    <t>АМЛОДИПИН, ТАБЛЕТКИ, ПОКРЫТЫЕ ОБОЛОЧКОЙ, 5 мг</t>
  </si>
  <si>
    <t>21.20.10.147-000001-1-00042-0000000000000</t>
  </si>
  <si>
    <t>ПРОПАФЕНОН, ТАБЛЕТКИ, ПОКРЫТЫЕ ОБОЛОЧКОЙ, 150 мг</t>
  </si>
  <si>
    <t>21.20.10.141-000044-1-00123-0000000000000</t>
  </si>
  <si>
    <t>БИСОПРОЛОЛ, ТАБЛЕТКИ, ПОКРЫТЫЕ ОБОЛОЧКОЙ, 5 мг</t>
  </si>
  <si>
    <t>21.20.10.146-000001-1-00035-0000000000000</t>
  </si>
  <si>
    <t>21.20.10.158-000002-1-00104-0000000000000</t>
  </si>
  <si>
    <t>1 x ХЛОРГЕКСИДИН; РАСТВОР ДЛЯ НАРУЖНОГО ПРИМЕНЕНИЯ; 0.5 мг/мл</t>
  </si>
  <si>
    <t>НИТРОФУРАЛ, РАСТВОР ДЛЯ МЕСТНОГО И НАРУЖНОГО ПРИМЕНЕНИЯ, 0.2 мг/мл</t>
  </si>
  <si>
    <t>21.20.10.158-000007-1-00069-0000000000000</t>
  </si>
  <si>
    <t>ЭВКАЛИПТА ЛИСТЬЕВ ЭКСТРАКТ, РАСТВОР ДЛЯ ПРИЕМА ВНУТРЬ И МЕСТНОГО ПРИМЕНЕНИЯ, 10 мг/мл</t>
  </si>
  <si>
    <t>21.20.10.156-000015-1-00051-0000000000000</t>
  </si>
  <si>
    <t>ШИПОВНИКА СЕМЯН МАСЛО, МАСЛО ДЛЯ ПРИЕМА ВНУТРЬ, МЕСТНОГО И НАРУЖНОГО ПРИМЕНЕНИЯ, ~</t>
  </si>
  <si>
    <t>21.20.10.153-000026-1-00021-0000000000000</t>
  </si>
  <si>
    <t>ДИОКСОМЕТИЛТЕТРАГИДРОПИРИМИДИН, МАЗЬ ДЛЯ НАРУЖНОГО ПРИМЕНЕНИЯ, 100 мг/г</t>
  </si>
  <si>
    <t>21.20.10.169-000004-1-00059-0000000000000</t>
  </si>
  <si>
    <t>КЛОТРИМАЗОЛ, КРЕМ ДЛЯ НАРУЖНОГО ПРИМЕНЕНИЯ, 10 мг/г</t>
  </si>
  <si>
    <t>21.20.10.151-000017-1-00029-0000000000000</t>
  </si>
  <si>
    <t>БЕНЗОКАИН+БОРНАЯ КИСЛОТА+ОБЛЕПИХИ КРУШИНОВИДНОЙ ПЛОДОВ МАСЛО+ХЛОРАМФЕНИКОЛ, АЭРОЗОЛЬ ДЛЯ НАРУЖНОГО ПРИМЕНЕНИЯ, 27 мг+4.5 мг+90 мг+27 мг/г</t>
  </si>
  <si>
    <t>21.20.10.158-000005-1-00099-0000000000000</t>
  </si>
  <si>
    <t>НАТРИЯ ТЕТРАБОРАТ, РАСТВОР ДЛЯ МЕСТНОГО И НАРУЖНОГО ПРИМЕНЕНИЯ, 200 мг/мл</t>
  </si>
  <si>
    <t>21.20.10.158-000028-1-00010-0000000000000</t>
  </si>
  <si>
    <t>ДИОКСОМЕТИЛТЕТРАГИДРОПИРИМИДИН+ХЛОРАМФЕНИКОЛ, МАЗЬ ДЛЯ НАРУЖНОГО ПРИМЕНЕНИЯ, 40 мг+7.5 мг/г</t>
  </si>
  <si>
    <t>21.20.10.156-000035-1-00069-0000000000000</t>
  </si>
  <si>
    <t>АРТИКАИН+ЭПИНЕФРИН, РАСТВОР ДЛЯ ИНЪЕКЦИЙ, 40 мг+0.005 мг/мл</t>
  </si>
  <si>
    <t>Метроксидин дента</t>
  </si>
  <si>
    <t>ВОДОРОДА ПЕРОКСИД, РАСТВОР ДЛЯ МЕСТНОГО И НАРУЖНОГО ПРИМЕНЕНИЯ, 30.0 мг/мл</t>
  </si>
  <si>
    <t>0,58</t>
  </si>
  <si>
    <t>0,6</t>
  </si>
  <si>
    <t>Ибуклин</t>
  </si>
  <si>
    <t>Парацитолгин</t>
  </si>
  <si>
    <t>Контракт в ЕИС № 2260701157525000066</t>
  </si>
  <si>
    <t>24,55</t>
  </si>
  <si>
    <t>Ибуклин юниор</t>
  </si>
  <si>
    <t>ВАЛЕРИАНЫ ЛЕКАРСТВЕННОЙ КОРНЕВИЩА С КОРНЯМИ, НАСТОЙКА, 1.0 ~</t>
  </si>
  <si>
    <t>Валерианы настойка</t>
  </si>
  <si>
    <t>Контракт в ЕИС № 2504401088725000026</t>
  </si>
  <si>
    <t>3,45</t>
  </si>
  <si>
    <t>ВАЛЕРИАНЫ ЛЕКАРСТВЕННОЙ КОРНЕВИЩА С КОРНЯМИ НАСТОЙКА, НАСТОЙКА, 1.0 ~</t>
  </si>
  <si>
    <t>Йод</t>
  </si>
  <si>
    <t>Контракт в ЕИС № 1290201575325000352</t>
  </si>
  <si>
    <t>4,09</t>
  </si>
  <si>
    <t>Контракт в ЕИС № 2820000068325000102</t>
  </si>
  <si>
    <t>4,15</t>
  </si>
  <si>
    <t>МЕТОКЛОПРАМИД, РАСТВОР ДЛЯ ВНУТРИВЕННОГО И ВНУТРИМЫШЕЧНОГО ВВЕДЕНИЯ, 5.0 мг/мл</t>
  </si>
  <si>
    <t>Спазган</t>
  </si>
  <si>
    <t>Моксонидин</t>
  </si>
  <si>
    <t>ХЛОРОПИРАМИН, РАСТВОР ДЛЯ ВНУТРИВЕННОГО И ВНУТРИМЫШЕЧНОГО ВВЕДЕНИЯ, 20.0 мг/мл</t>
  </si>
  <si>
    <t>Хлоропирамин</t>
  </si>
  <si>
    <t>ДЕКСАМЕТАЗОН, РАСТВОР ДЛЯ ИНЪЕКЦИЙ, 4.0 мг/мл</t>
  </si>
  <si>
    <t>ДЕКСАМЕТАЗОН</t>
  </si>
  <si>
    <t>Пульмикорт</t>
  </si>
  <si>
    <t>ПОЛИВИНОКС, ЖИДКОСТЬ ДЛЯ ПРИЕМА ВНУТРЬ И НАРУЖНОГО ПРИМЕНЕНИЯ, 1.0 ~</t>
  </si>
  <si>
    <t>Винилин (Шостаковского бальзам)</t>
  </si>
  <si>
    <t>2,77</t>
  </si>
  <si>
    <t>Контракт в ЕИС № 2332900914725000208</t>
  </si>
  <si>
    <t>Винилин</t>
  </si>
  <si>
    <t>Новокаин</t>
  </si>
  <si>
    <t>ПРОКАИН, РАСТВОР ДЛЯ ИНЪЕКЦИЙ, 5.0 мг/мл</t>
  </si>
  <si>
    <t>Контракт в ЕИС № 2060328269025000024</t>
  </si>
  <si>
    <t>ПАПАВЕРИН, РАСТВОР ДЛЯ ИНЪЕКЦИЙ, 20.0 мг/мл</t>
  </si>
  <si>
    <t>ОМЕПРАЗОЛ, КАПСУЛЫ, 20.0 мг</t>
  </si>
  <si>
    <t>Омепразол</t>
  </si>
  <si>
    <t>НАТРИЯ ХЛОРИД, РАСТВОРИТЕЛЬ ДЛЯ ПРИГОТОВЛЕНИЯ ЛЕКАРСТВЕННЫХ ФОРМ ДЛЯ ИНЪЕКЦИЙ, 9.0 мг/мл</t>
  </si>
  <si>
    <t>Натрия хлорид</t>
  </si>
  <si>
    <t>Кеторолак</t>
  </si>
  <si>
    <t>Банеоцин</t>
  </si>
  <si>
    <t>Контракт в ЕИС № 1344700579825000119</t>
  </si>
  <si>
    <t>79</t>
  </si>
  <si>
    <t>Контракт в ЕИС № 2051701164025000346</t>
  </si>
  <si>
    <t>78,91</t>
  </si>
  <si>
    <t>СМЕКТИТ ДИОКТАЭДРИЧЕСКИЙ, ПОРОШОК ДЛЯ ПРИГОТОВЛЕНИЯ СУСПЕНЗИИ ДЛЯ ПРИЕМА ВНУТРЬ, 3000.0 мг</t>
  </si>
  <si>
    <t>Смекта</t>
  </si>
  <si>
    <t>Контракт в ЕИС № 1781304746325001632</t>
  </si>
  <si>
    <t>3,11</t>
  </si>
  <si>
    <t>ПОВИДОН-ЙОД, РАСТВОР ДЛЯ МЕСТНОГО И НАРУЖНОГО ПРИМЕНЕНИЯ, 100.0 мг/мл</t>
  </si>
  <si>
    <t>УРАПИДИЛ, РАСТВОР ДЛЯ ВНУТРИВЕННОГО ВВЕДЕНИЯ, 5.0 мг/мл</t>
  </si>
  <si>
    <t>Урапресин</t>
  </si>
  <si>
    <t>ПРОПАФЕНОН, ТАБЛЕТКИ, ПОКРЫТЫЕ ОБОЛОЧКОЙ, 150.0 мг</t>
  </si>
  <si>
    <t>Пропанорм</t>
  </si>
  <si>
    <t>7,48</t>
  </si>
  <si>
    <t>БИСОПРОЛОЛ, ТАБЛЕТКИ, ПОКРЫТЫЕ ОБОЛОЧКОЙ, 5.0 мг</t>
  </si>
  <si>
    <t>БИСОПРОЛОЛ ВЕЛФАРМ</t>
  </si>
  <si>
    <t>Контракт в ЕИС № 2142300076525000061</t>
  </si>
  <si>
    <t>4,64</t>
  </si>
  <si>
    <t>5,14</t>
  </si>
  <si>
    <t>Хлоргексидин</t>
  </si>
  <si>
    <t>Контракт в ЕИС № 2344680146925000095</t>
  </si>
  <si>
    <t>0,59</t>
  </si>
  <si>
    <t>Контракт в ЕИС № 2462904029125000156</t>
  </si>
  <si>
    <t>ЭВКАЛИПТА ЛИСТЬЕВ ЭКСТРАКТ, РАСТВОР ДЛЯ ПРИЕМА ВНУТРЬ И МЕСТНОГО ПРИМЕНЕНИЯ, 10.0 мг/мл</t>
  </si>
  <si>
    <t>Хлорофиллипт</t>
  </si>
  <si>
    <t>ЭВКАЛИПТА ЛИСТЬЕВ ЭКСТРАКТ, РАСТВОР ДЛЯ ПРИЕМА ВНУТРЬ, МЕСТНОГО И НАРУЖНОГО ПРИМЕНЕНИЯ, 10.0 мг/мл</t>
  </si>
  <si>
    <t>Контракт в ЕИС № 1507701111726000008</t>
  </si>
  <si>
    <t>6,66</t>
  </si>
  <si>
    <t>ДИОКСОМЕТИЛТЕТРАГИДРОПИРИМИДИН, МАЗЬ ДЛЯ НАРУЖНОГО ПРИМЕНЕНИЯ, 100.0 мг/г</t>
  </si>
  <si>
    <t>Метилурацил</t>
  </si>
  <si>
    <t>КЛОТРИМАЗОЛ, КРЕМ ДЛЯ НАРУЖНОГО ПРИМЕНЕНИЯ, 10.0 мг/г</t>
  </si>
  <si>
    <t>Клотримазол</t>
  </si>
  <si>
    <t>Контракт в ЕИС № 2054601800925000182</t>
  </si>
  <si>
    <t>12,98</t>
  </si>
  <si>
    <t>Контракт в ЕИС № 2638100278125000073</t>
  </si>
  <si>
    <t>10,64</t>
  </si>
  <si>
    <t>Олазоль</t>
  </si>
  <si>
    <t>Контракт в ЕИС № 2054601800925000140</t>
  </si>
  <si>
    <t>НАТРИЯ ТЕТРАБОРАТ, РАСТВОР ДЛЯ МЕСТНОГО И НАРУЖНОГО ПРИМЕНЕНИЯ, 200.0 мг/мл</t>
  </si>
  <si>
    <t>Натрия тетраборат</t>
  </si>
  <si>
    <t>Контракт в ЕИС № 2712200043425000045</t>
  </si>
  <si>
    <t>1,66</t>
  </si>
  <si>
    <t>Левомеколь</t>
  </si>
  <si>
    <t>Перекись водорода</t>
  </si>
  <si>
    <t>Водорода пероксид</t>
  </si>
  <si>
    <t xml:space="preserve">раствор для местного и наружного применения, 3%, 100 мл - флаконы полимерные (1)  -  </t>
  </si>
  <si>
    <t xml:space="preserve">Вл.Вып.к.Перв.Уп.Втор.Уп.Пр.Открытое акционерное общество  "Ивановская фармацевтическая фабрика" (ОАО "Ивановская фармацевтическая фабрика"), Россия, Россия (3702051403); </t>
  </si>
  <si>
    <t>ЛП-№(007757)-(РГ-RU)
14.04.2025
(25-7-4319749-ОПР-изм)</t>
  </si>
  <si>
    <t xml:space="preserve">раствор для местного и наружного применения, 3%, 100 мл - флаконы (1) </t>
  </si>
  <si>
    <t>ЛП-№(007757)-(РГ-RU)
25.07.2025
(1148/20-25)</t>
  </si>
  <si>
    <t>раствор для местного и наружного применения, 3%, 100 мл - флакон-капельницы полимерные (1)  - пачки картонные</t>
  </si>
  <si>
    <t xml:space="preserve">Вл.Открытое акционерное общество "Усолье-Сибирский химико-фармацевтический завод" (ОАО "Усолье-Сибирский химфармзавод"), Россия; Вып.к.Перв.Уп.Втор.Уп.Пр.ОАО "Усолье-Сибирский химико-фармацевтический завод" (ОАО "Усолье-Сибирский химфармзавод"), Россия; </t>
  </si>
  <si>
    <t>ЛП-003097
23.12.2020
((729/20-20-ОПР))</t>
  </si>
  <si>
    <t>раствор для местного и наружного применения, 3%, 100 мл - флаконы оранжевого стекла (1)  - пачки картонные</t>
  </si>
  <si>
    <t xml:space="preserve">раствор для местного и наружного применения, 3%, 100 мл - флаконы темного стекла (1) </t>
  </si>
  <si>
    <t>Церуглан®</t>
  </si>
  <si>
    <t>Метоклопрамид</t>
  </si>
  <si>
    <t>раствор для инъекций, 0.5%, 2 мл - ампула (10)  - пачка картонная</t>
  </si>
  <si>
    <t xml:space="preserve">Вл.Вып.к.Перв.Уп.Втор.Уп.Пр.Акционерное общество "Брынцалов-А" (АО "Брынцалов-А"), Россия, Россия (0411032048); </t>
  </si>
  <si>
    <t>Р N001576/01
20.09.2023
(1418/1/20-23/ОС-подтв)</t>
  </si>
  <si>
    <t>раствор для внутривенного и внутримышечного введения, 5 мг/мл, 2 мл - ампулы (10)  - пачки картонные</t>
  </si>
  <si>
    <t xml:space="preserve">Вл.Общество с ограниченной ответственностью "Атолл" (ООО "Атолл"), Россия (6345021323); Вып.к.Перв.Уп.Втор.Уп.Пр.Общество с ограниченной ответственностью "Озон" (ООО "Озон"), Россия (6345002063); </t>
  </si>
  <si>
    <t>ЛП-002769
20.09.2023
(1418/1/20-23/ОС-подтв)</t>
  </si>
  <si>
    <t>МЕТОКЛОПРАМИД</t>
  </si>
  <si>
    <t>ЛС-001657
20.09.2023
(1418/1/20-23/ОС-подтв)</t>
  </si>
  <si>
    <t>раствор для внутривенного и внутримышечного введения, 5 мг/мл, 2 мл - ампулы (10)  / в комплекте с ножом ампульным или скарификатором, если необходим для ампул данного типа / - коробка картонная</t>
  </si>
  <si>
    <t>ЛП-003722
17.12.2020
((583/20-20-ОПР))</t>
  </si>
  <si>
    <t>раствор для внутривенного и внутримышечного введения, 5 мг/мл, 2 мл - ампулы (10)  / в комплекте с ножом ампульным или скарификатором, если необходим для ампул данного типа / - пачки картонные</t>
  </si>
  <si>
    <t xml:space="preserve">Вл.Открытое акционерное общество "Борисовский завод медицинских препаратов" (ОАО "БЗМП"), Республика Беларусь (600125834); Вып.к.Перв.Уп.Втор.Уп.Пр.ОАО "Борисовский завод медицинских препаратов" (ОАО "БЗМП"), Республика Беларусь; </t>
  </si>
  <si>
    <t>раствор для внутривенного и внутримышечного введения, 5 мг/мл, 2 мл - ампулы (10)  / в комплекте с ножом ампульным или скарификатором, если необходим для ампул данного типа / - пачка  картоная</t>
  </si>
  <si>
    <t>таблетки, покрытые пленочной оболочкой, 0.4 мг, 20 шт. - контурная ячейковая упаковка (3)  - пачка картонная</t>
  </si>
  <si>
    <t xml:space="preserve">Вл.Республиканское унитарное производственное предприятие "Белмедпрепараты" (РУП "Белмедпрепараты"), Республика Беларусь (100049731); Вып.к.Перв.Уп.Втор.Уп.Пр.Республиканское унитарное производственное предприятие "Белмедпрепараты" (РУП "Белмедпрепараты"), Республика Беларусь (100049731); </t>
  </si>
  <si>
    <t>ЛП-008417
15.06.2023
(820/20-23)</t>
  </si>
  <si>
    <t>таблетки, покрытые пленочной оболочкой, 0.4 мг, 15 шт. - контурная ячейковая упаковка (1)  - пачка картонная</t>
  </si>
  <si>
    <t>таблетки, покрытые пленочной оболочкой, 0.4 мг, 20 шт. - контурная ячейковая упаковка (2)  - пачка картонная</t>
  </si>
  <si>
    <t>таблетки, покрытые пленочной оболочкой, 0.4 мг, 20 шт. - контурная ячейковая упаковка (1)  - пачка картонная</t>
  </si>
  <si>
    <t>таблетки, покрытые пленочной оболочкой, 0.4 мг, 15 шт. - контурная ячейковая упаковка (2)  - пачка картонная</t>
  </si>
  <si>
    <t>ЛП-008417
10.12.2024
(1867/20-24)</t>
  </si>
  <si>
    <t>раствор для внутривенного и внутримышечного введения, 20 мг/мл, 1 мл - ампулы (10)  - пачки картонные</t>
  </si>
  <si>
    <t>ЛП-006670
31.05.2021
((378/20-21))</t>
  </si>
  <si>
    <t>раствор для внутривенного и внутримышечного введения, 20 мг/мл, 1 мл - ампулы с точкой или кольцом излома (10)  - пачки картонные</t>
  </si>
  <si>
    <t xml:space="preserve">Вл.Вып.к.Перв.Уп.Втор.Уп.Пр.ООО "Эллара", Россия; </t>
  </si>
  <si>
    <t>ЛП-004306
18.12.2020
((617/20-20-ОПР))</t>
  </si>
  <si>
    <t>раствор для внутривенного и внутримышечного введения ~, 20 мг/мл, 1 мл - ампула (20)  - пачка картонная</t>
  </si>
  <si>
    <t xml:space="preserve">Вл.Вып.к.Перв.Уп.Втор.Уп.Пр.Общество с ограниченной ответственностью "Гротекс" (ООО "Гротекс"), Россия (7814459396); </t>
  </si>
  <si>
    <t>ЛП-№(008984)-(РГ-RU)
23.04.2025
(25-7-4320735-ОПР-изм)</t>
  </si>
  <si>
    <t>раствор для внутривенного и внутримышечного введения, 20 мг/мл, 1 мл - ампулы (5)  - пачки картонные</t>
  </si>
  <si>
    <t>ЛП-№(001984)-(РГ-RU)
19.10.2023
(25-7-4264468-ОПР-изм)</t>
  </si>
  <si>
    <t>раствор для внутривенного и внутримышечного введения, 20 мг/мл, 1 мл - ампулы с точкой или кольцом излома (5)  - пачки картонные</t>
  </si>
  <si>
    <t>раствор для внутривенного и внутримышечного введения ~, 20 мг/мл, 1 мл - ампула (10)  - пачка картонная</t>
  </si>
  <si>
    <t>раствор для внутривенного и внутримышечного введения ~, 20 мг/мл, 1 мл - ампула (50)  - пачка картонная (для стационаров)</t>
  </si>
  <si>
    <t>Дексаметазон</t>
  </si>
  <si>
    <t>раствор для инъекций, 4 мг/мл, 2 мл - ампулы (20)  / в комплекте со скарификатором / - пачки картонные</t>
  </si>
  <si>
    <t xml:space="preserve">Вл.Джодас Экспоим Пвт.Лтд, Индия (36AABCJ8653L1Z3); Вып.к.Перв.Уп.Втор.Уп.Пр.Джодас Экспоим Пвт. Лтд., Индия; </t>
  </si>
  <si>
    <t>ЛП-003438
17.12.2020
((576/20-20-ОПР))</t>
  </si>
  <si>
    <t>раствор для инъекций, 4 мг/мл, 2 мл - ампула (10)  - коробка картонная</t>
  </si>
  <si>
    <t>ЛСР-002125/08
11.10.2022
(25-7-4228220-изм)</t>
  </si>
  <si>
    <t>раствор для инъекций, 4 мг/мл, 2 мл - ампула с точкой или кольцом излома (10)  - пачки картонные</t>
  </si>
  <si>
    <t xml:space="preserve">Вл.ООО "Джодас Экспоим", Россия (7723733387); Вып.к.Перв.Уп.Втор.Уп.Пр.Джодас Экспоим Пвт.Лтд, Индия (36AABCJ8653L1Z3); </t>
  </si>
  <si>
    <t>раствор для инъекций, 4 мг/мл, 2 мл - ампулы (5)  / в комплекте со скарификатором / - пачки картонные</t>
  </si>
  <si>
    <t>раствор для инъекций, 4 мг/мл, 2 мл - ампула с точкой или кольцом излома (25)  - пачки картонные</t>
  </si>
  <si>
    <t>раствор для инъекций, 4 мг/мл, 2 мл - ампула (10)  - пачка картонная</t>
  </si>
  <si>
    <t>раствор для инъекций, 4 мг/мл, 2 мл - ампулы (10)  / в комплекте со скарификатором / - пачки картонные</t>
  </si>
  <si>
    <t>раствор для инъекций, 4 мг/мл, 2 мл - ампула с точкой или кольцом излома (15)  - пачки картонные</t>
  </si>
  <si>
    <t>раствор для инъекций, 4 мг/мл, 2 мл - ампула с точкой или кольцом излома (20)  - пачки картонные</t>
  </si>
  <si>
    <t>раствор для инъекций, 4 мг/мл, 2 мл - ампулы (10)  / в комплекте с ножом ампульным или скарификатором, если необходим для ампул данного типа / - коробки картонные</t>
  </si>
  <si>
    <t>ЛСР-002125/08
21.01.2022
(25-7-4198481-изм)</t>
  </si>
  <si>
    <t>раствор для инъекций, 4 мг/мл, 2 мл - ампулы (5)  / в комплекте с ножом ампульным или скарификатором, если необходим для ампул данного типа / - контурные ячейковые упаковки (2) - пачки картонные</t>
  </si>
  <si>
    <t>раствор для инъекций, 4 мг/мл, 2 мл - ампулы (25)  / в комплекте со скарификатором / - пачки картонные</t>
  </si>
  <si>
    <t>раствор для инъекций, 4 мг/мл, 2 мл - ампулы (15)  / в комплекте со скарификатором / - пачки картонные</t>
  </si>
  <si>
    <t>Пульмибуд</t>
  </si>
  <si>
    <t>Будесонид</t>
  </si>
  <si>
    <t xml:space="preserve">Вл.Фармацевтический завод "ПОЛЬФАРМА" АО, Польша (NIP 5920202822); Вып.к.Перв.Уп.Втор.Уп.Пр.Дженетик С.п.А., Италия (3696500655); </t>
  </si>
  <si>
    <t>Прокаин</t>
  </si>
  <si>
    <t>капсулы кишечнорастворимые, 20 мг, 10 шт. - упаковки ячейковые контурные (3)  - пачки картонные</t>
  </si>
  <si>
    <t xml:space="preserve">Вл.Вып.к.Перв.Уп.Втор.Уп.Пр.ООО "Производство Медикаментов", Россия (6163061755); </t>
  </si>
  <si>
    <t>Р N002333/01
04.03.2025
(205/20-25)</t>
  </si>
  <si>
    <t>Р N002333/01
14.03.2024
(261/20-24)</t>
  </si>
  <si>
    <t>капсулы кишечнорастворимые, 20 мг, 10 шт. - контурная ячейковая упаковка (3)  - пачки картонные</t>
  </si>
  <si>
    <t xml:space="preserve">Вл.Вып.к.Перв.Уп.Втор.Уп.Пр.Открытое акционерное общество "Акционерное Курганское общество медицинских препаратов и изделий "Синтез" (ОАО "Синтез"), Россия (4501023743); </t>
  </si>
  <si>
    <t>ЛП-№(000596)-(РГ-RU)
30.08.2023
(1229/2/20-23/ОС-подтв)</t>
  </si>
  <si>
    <t>капсулы кишечнорастворимые -, 20 мг, 10 шт. - упаковки ячейковые контурные (3)  - пачки картонные</t>
  </si>
  <si>
    <t>ЛП-№(011576)-(РГ-RU)
21.11.2025
(25-7-4345175-изм)</t>
  </si>
  <si>
    <t>капсулы, 20 мг, 10 шт. - упаковки ячейковые контурные (3)  - пачки картонные</t>
  </si>
  <si>
    <t xml:space="preserve">Вл.Вып.к.Перв.Уп.Втор.Уп.Пр.СООО "Лекфарм", Республика Беларусь; </t>
  </si>
  <si>
    <t>ЛСР-006469/09
27.11.2020
(496/20-20-ОПР)</t>
  </si>
  <si>
    <t>Р N001520/01
26.11.2021
((1201/20-21))</t>
  </si>
  <si>
    <t>растворитель для приготовления лекарственных форм для инъекций, 0.9%, 5 мл - ампулы (5)  - упаковки контурные пластиковые (2)-пачки картонные</t>
  </si>
  <si>
    <t xml:space="preserve">Вл.Общество с ограниченной ответственностью Химико фармацевтический концерн "МИР" (ООО ХФК "МИР"), Россия (2634105230); Вып.к.Перв.Уп.Втор.Уп.Пр.Открытое акционерное общество Научно-производственный концерн "ЭСКОМ" (ОАО НПК "ЭСКОМ"), Россия (2634040279); </t>
  </si>
  <si>
    <t>ЛП-№(002378)-(РГ-RU)
30.01.2024
(25-7-4277243-изм)</t>
  </si>
  <si>
    <t>растворитель для приготовления лекарственных форм для инъекций, 0.9%, 5 мл - ампулы (5)  - пачки картонные</t>
  </si>
  <si>
    <t xml:space="preserve">Вл.ООО ФК "Славянская аптека", Россия; Вып.к.Перв.Уп.Втор.Уп.Пр.Славянская аптека ООО, Россия; </t>
  </si>
  <si>
    <t>ЛП-000955
17.12.2020
((574/20-20-ОПР))</t>
  </si>
  <si>
    <t>растворитель для приготовления лекарственных форм для инъекций, 0.9%, 5 мл - ампулы (10)  - пачки картонные</t>
  </si>
  <si>
    <t>растворитель для приготовления лекарственных форм для инъекций, 0.9%, 5 мл - ампулы (10)  - коробки картонные</t>
  </si>
  <si>
    <t>ЛС-002680
14.04.2025
(474/20-25/ОС)</t>
  </si>
  <si>
    <t xml:space="preserve">Вл.Вып.к.Перв.Уп.Втор.Уп.Пр.Общество с ограниченной ответственностью "Славянская аптека" (ООО "Славянская аптека"), Россия (3321015283); </t>
  </si>
  <si>
    <t>ЛП-000955
31.07.2023
(25-7-4259661-ОПР-изм)</t>
  </si>
  <si>
    <t>ЛСР-008594/10
17.03.2023
(278/20-23)</t>
  </si>
  <si>
    <t>ЛП-001542
12.12.2023
(1916/1/20-23/ОС-подтв)</t>
  </si>
  <si>
    <t>раствор для внутривенного и внутримышечного введения, 30 мг/мл, 2 мл - ампулы (10)  - пачки картонные</t>
  </si>
  <si>
    <t>ЛП-№(002834)-(РГ-RU)
09.04.2024
(25-7-4282634-изм)</t>
  </si>
  <si>
    <t>КЕТОРОЛАК ВЕЛФАРМ</t>
  </si>
  <si>
    <t>раствор для внутривенного и внутримышечного введения, 30 мг/мл, 1 мл - флакон (10)  - пачка картонная</t>
  </si>
  <si>
    <t xml:space="preserve">Вл.Общество с ограниченной ответственностью "Велфарм" (ООО "Велфарм"), Россия (7733691513); Вып.к.Перв.Уп.Втор.Уп.Пр.Общество с ограниченной ответственностью "Велфарм-М", Россия (7735167866); </t>
  </si>
  <si>
    <t>ЛП-№(001689)-(РГ-RU)
20.02.2026
(25-7-4354605-ОПР-изм)</t>
  </si>
  <si>
    <t>раствор для внутривенного и внутримышечного введения, 30 мг/мл, 1 мл - ампула (5)  - пачка картонная</t>
  </si>
  <si>
    <t xml:space="preserve">Вл.Общество с ограниченной ответственностью "Велфарм" (ООО "Велфарм"), Россия (7733691513); Вып.к.Перв.Уп.Втор.Уп.Пр.Общество с ограниченной ответственностью "Велфарм" (ООО "Велфарм"), Россия (7733691513); </t>
  </si>
  <si>
    <t>ЛП-№(001689)-(РГ-RU)
09.03.2023
(25-7-4244853-ОПР-изм)</t>
  </si>
  <si>
    <t>Кеторолак Ромфарм</t>
  </si>
  <si>
    <t>раствор для внутривенного и внутримышечного введения, 30 мг/мл, 1 мл - ампулы (10)  - упаковки ячейковые контурные - пачки картонные</t>
  </si>
  <si>
    <t xml:space="preserve">Вл.К.О.Ромфарм Компани С.р.Л., Румыния; Вып.к.Перв.Уп.Втор.Уп.Пр.К.О. Ромфарм Компани С.Р.Л., Румыния; </t>
  </si>
  <si>
    <t>ЛП-000936
25.12.2020
((760/20-20-ОПР))</t>
  </si>
  <si>
    <t>раствор для внутривенного и внутримышечного введения, 30 мг/мл, 2 мл - ампула (10)  - пачка картонная</t>
  </si>
  <si>
    <t>раствор для внутривенного и внутримышечного введения, 30 мг/мл, 2 мл - ампула (5)  - пачка картонная</t>
  </si>
  <si>
    <t>раствор для внутривенного и внутримышечного введения, 30 мг/мл, 1 мл - ампула (10)  - пачка картонная</t>
  </si>
  <si>
    <t>ЛП-№(001689)-(РГ-RU)
29.08.2025
(25-7-4333023-ОПР-изи)</t>
  </si>
  <si>
    <t>ЛП-002623
03.10.2023
(1508/1/20-23)</t>
  </si>
  <si>
    <t>Смектит Канон</t>
  </si>
  <si>
    <t>Смектит диоктаэдрический</t>
  </si>
  <si>
    <t>порошок для приготовления суспензии для приема внутрь, 3 г, 3.76 г - пакеты (12)  - пачки картонные</t>
  </si>
  <si>
    <t xml:space="preserve">Вл.Вып.к.Перв.Уп.Втор.Уп.Пр.Закрытое акционерное общество "Канонфарма продакшн" (ЗАО "Канонфарма продакшн"), Россия (5050026081); </t>
  </si>
  <si>
    <t>ЛП-№(002237)-(РГ-RU)
15.04.2025
(504/20-25)</t>
  </si>
  <si>
    <t>порошок для приготовления суспензии для приема внутрь с ароматом апельсина, 3 г, 3.76 г - саше (10)  - пачки картонные</t>
  </si>
  <si>
    <t xml:space="preserve">Вл.ООО "ВЕСТ", Россия (7725383554); Вып.к.Перв.Уп.Втор.Уп.Пр.Открытое акционерное общество "Самарамедпром" (ОАО "Самарамедпром"), Россия (6335003533); </t>
  </si>
  <si>
    <t>ЛП-№(007280)-(РГ-RU)
27.06.2025
(25-7-4326783-изм)</t>
  </si>
  <si>
    <t>порошок для приготовления суспензии для приема внутрь с ароматом ванили, 3 г, 3.76 г - саше (10)  - пачки картонные</t>
  </si>
  <si>
    <t>порошок для приготовления суспензии для приема внутрь, 3 г, 3.76 г - пакеты (10)  - пачки картонные</t>
  </si>
  <si>
    <t>ПОВИДОН-ЙОД</t>
  </si>
  <si>
    <t>Повидон-Йод</t>
  </si>
  <si>
    <t>раствор для местного и наружного применения, 10%, 30 мл - флаконы (1)  - пачки картонные</t>
  </si>
  <si>
    <t xml:space="preserve">Вл.Вып.к.Перв.Уп.Втор.Уп.Пр.Общество с ограниченной ответственностью "ЮжФарм" (ООО "ЮжФарм"), Россия (6166063630); </t>
  </si>
  <si>
    <t>ЛП-№(004695)-(РГ-RU)
30.09.2024
(25-7-4301094-изп)</t>
  </si>
  <si>
    <t>Бетадин®</t>
  </si>
  <si>
    <t>раствор для местного и наружного применения, 10%, 30 мл - флакон (1)  - пачки картонные</t>
  </si>
  <si>
    <t xml:space="preserve">Вл.ЗАО "Фармацевтический завод ЭГИС", Венгрия (HU 10686506); Вып.к.Перв.Уп.Втор.Уп.Пр.ЗАО "Фармацевтический завод ЭГИС", Венгрия (HU 10686506); </t>
  </si>
  <si>
    <t>ЛП-№(002550)-(РГ-RU)
10.02.2025
(25-7-4314484-изм)</t>
  </si>
  <si>
    <t>Урапидил</t>
  </si>
  <si>
    <t xml:space="preserve">Вл.Вып.к.Перв.Уп.Втор.Уп.Пр.Общество с ограниченной ответственностью "Б-ФАРМ"  (ООО "Б-ФАРМ"), Россия (5032209300); </t>
  </si>
  <si>
    <t xml:space="preserve">Вл.Общество с ограниченной ответственностью "Б-ФАРМ" (ООО "Б-ФАРМ"), Россия (5032209300); Вып.к.Перв.Уп.Втор.Уп.Пр.Акционерное общество "Брынцалов-А"  (АО "Брынцалов-А"), Россия, Россия (0411032048); </t>
  </si>
  <si>
    <t>ЛП-№(004735)-(РГ-RU)
14.02.2025
(25-7-4315401-изм)</t>
  </si>
  <si>
    <t>ЛП-№(004735)-(РГ-RU)
17.06.2024
(25-7-4288787-изм)</t>
  </si>
  <si>
    <t>Амлодипин Медисорб</t>
  </si>
  <si>
    <t>Амлодипин</t>
  </si>
  <si>
    <t>таблетки, 5 мг, 10 шт. - упаковки ячейковые контурные (6)  - пачки картонные</t>
  </si>
  <si>
    <t xml:space="preserve">Вл.Вып.к.Перв.Уп.Втор.Уп.Пр.Акционерное общество "Медисорб" (АО "Медисорб"), Россия (5908002499); </t>
  </si>
  <si>
    <t>ЛП-№(003237)-(РГ-RU)
24.10.2025
(1728/25-25)</t>
  </si>
  <si>
    <t>таблетки, 5 мг, 10 шт. - упаковки ячейковые контурные (3)  - пачки картонные</t>
  </si>
  <si>
    <t>ЛП-№(003237)-(РГ-RU)
18.09.2024
(1382/20-24)</t>
  </si>
  <si>
    <t>таблетки, 5 мг, 10 шт. - упаковки ячейковые контурные (5)  - пачки картонные</t>
  </si>
  <si>
    <t>ЛП-№(003237)-(РГ-RU)
20.12.2023
(25-7-4273099-изм)</t>
  </si>
  <si>
    <t>ЛП-№(003237)-(РГ-RU)
02.11.2024
(1624/20-24)</t>
  </si>
  <si>
    <t>Пропафенон</t>
  </si>
  <si>
    <t>таблетки, покрытые пленочной оболочкой, 150 мг, 10 шт. - блистеры (5)  - пачки картонные</t>
  </si>
  <si>
    <t xml:space="preserve">Вл.Вып.к.Перв.Уп.Втор.Уп.Пр.АЛКАЛОИД АД Скопье, Республика Северная Македония (4030946257762); </t>
  </si>
  <si>
    <t>ЛП-№(000649)-(РГ-RU)
15.09.2022
(25-7-4222065-ОПР-изм)</t>
  </si>
  <si>
    <t>Пропанорм®</t>
  </si>
  <si>
    <t>таблетки, покрытые пленочной оболочкой, 150 мг, 10 шт. - упаковка ячейковая  контурная (5)  - пачки картонные</t>
  </si>
  <si>
    <t xml:space="preserve">Вл.Вып.к.Пр.ПРО.МЕД.ЦС  Прага а.о., Чешская Республика (CZ00147893); Перв.Уп.Втор.Уп.АО "Санека Фармасьютикалз", Словацкая республика (SK2023599842); </t>
  </si>
  <si>
    <t>ЛП-№(003653)-(РГ-RU)
11.08.2025
(1254/20-25/ОС-сниж)</t>
  </si>
  <si>
    <t>таблетки, покрытые пленочной оболочкой, 150 мг, 10 шт. - блистеры (4)  - пачки картонные</t>
  </si>
  <si>
    <t>Бисомор</t>
  </si>
  <si>
    <t>Бисопролол</t>
  </si>
  <si>
    <t>таблетки покрытые пленочной оболочкой, 5 мг, 10 шт. - блистеры (3)  - пачки картонные</t>
  </si>
  <si>
    <t xml:space="preserve">Вл.Эдж Фарма Прайвет Лимитед, Индия (9909264737); Вып.к.Перв.Уп.Втор.Уп.Пр.Эдж Фарма Прайвет Лимитед, Индия; </t>
  </si>
  <si>
    <t>ЛП-000587
18.12.2020
((624/20-20-ОПР))</t>
  </si>
  <si>
    <t>Бисопролол-Тева</t>
  </si>
  <si>
    <t>таблетки покрытые пленочной оболочкой, 5 мг, 10 шт. - блистеры (5)  - пачки картонные</t>
  </si>
  <si>
    <t xml:space="preserve">Вл.Тева Фармацевтические Предприятия Лтд, Израиль (557410149); Вып.к.Перв.Уп.Втор.Уп.Пр.Тева Фармасьютикал Воркс Прайвэт Лимитед Компани, Венгрия (10318353); </t>
  </si>
  <si>
    <t>ЛСР-007326/10
30.12.2022
(25-7-4238457-ОПР-изм)</t>
  </si>
  <si>
    <t>таблетки покрытые пленочной оболочкой, 5 мг, 10 шт - упаковки ячейковые контурные (3)  - пачки картонные</t>
  </si>
  <si>
    <t>ЛП-003221
18.12.2020
((624/20-20-ОПР))</t>
  </si>
  <si>
    <t>1 x ПРЕДНИЗОЛОН; РАСТВОР ДЛЯ ВНУТРИВЕННОГО И ВНУТРИМЫШЕЧНОГО ВВЕДЕНИЯ; 30 мг/мл</t>
  </si>
  <si>
    <t>П N013826/01
10.04.2024
(432/20-24/ОС-подтв)</t>
  </si>
  <si>
    <t xml:space="preserve">Вл.АстраЗенека АБ, Швеция (SE556011748201); Вып.к.Перв.Уп.Втор.Уп.Пр.АстраЗенека АБ, Швеция (SE556011748201); </t>
  </si>
  <si>
    <t>суспензия для ингаляций дозированная, 0.5 мг/мл, 2 мл - контейнер (20)  - пачка  картонная</t>
  </si>
  <si>
    <t>Пульмикорт®</t>
  </si>
  <si>
    <t>суспензия для ингаляций дозированная, 0.5 мг/мл, 2 мл - контейнер (20)  - пачка картонная</t>
  </si>
  <si>
    <t>ЛП-№(002194)-(РГ-RU)
05.06.2024
(797/20-24)</t>
  </si>
  <si>
    <t>суспензия для ингаляций дозированная, 0.5 мг/мл, 2 мл - ампула (20)  - пачка картонная</t>
  </si>
  <si>
    <t>ЛП-№(007624)-(РГ-RU)
22.01.2025
(25-7-4313024-ОС-изм)</t>
  </si>
  <si>
    <t>ЛП-005065
05.06.2024
(797/20-24)</t>
  </si>
  <si>
    <t>21.20.10.262-000010-1-00013-0000000000000</t>
  </si>
  <si>
    <t>5,19</t>
  </si>
  <si>
    <t>Контракт в ЕИС № 2637400470025000201</t>
  </si>
  <si>
    <t>Левометил</t>
  </si>
  <si>
    <t>5,23</t>
  </si>
  <si>
    <t>Контракт в ЕИС № 2690401187125000075</t>
  </si>
  <si>
    <t>Контракт в ЕИС № 2071103510625000052</t>
  </si>
  <si>
    <t>Коммерческое предложение №УТ-1223 от 31.03.2026</t>
  </si>
  <si>
    <t>1,03</t>
  </si>
  <si>
    <t>Контракт в ЕИС № 2772308493625000794</t>
  </si>
  <si>
    <t>1,12</t>
  </si>
  <si>
    <t>Коммерческое предложение б/н от 31.03.2026</t>
  </si>
  <si>
    <t>1,09</t>
  </si>
  <si>
    <t>8,32</t>
  </si>
  <si>
    <t>7,39</t>
  </si>
  <si>
    <t>Контракт в ЕИС № 2820200079125000066</t>
  </si>
  <si>
    <t>7,73</t>
  </si>
  <si>
    <t>Контракт в ЕИС № 2780401015325000092</t>
  </si>
  <si>
    <t>7,44</t>
  </si>
  <si>
    <t>11,43</t>
  </si>
  <si>
    <t>Контракт в ЕИС № 2100104088026000082</t>
  </si>
  <si>
    <t>10,09</t>
  </si>
  <si>
    <t>2,85</t>
  </si>
  <si>
    <t>Контракт в ЕИС № 2780204327325000047</t>
  </si>
  <si>
    <t>2,89</t>
  </si>
  <si>
    <t>Контракт в ЕИС № 2782666772125000041</t>
  </si>
  <si>
    <t>3,82</t>
  </si>
  <si>
    <t>2,87</t>
  </si>
  <si>
    <t>7,2</t>
  </si>
  <si>
    <t xml:space="preserve">Сведения из открытого доступа </t>
  </si>
  <si>
    <t>7,09</t>
  </si>
  <si>
    <t>7,74</t>
  </si>
  <si>
    <t>Контракт в ЕИС № 3231804018225000056</t>
  </si>
  <si>
    <t>8,18</t>
  </si>
  <si>
    <t>0,30</t>
  </si>
  <si>
    <t>Контракт в ЕИС № 2030700413225000204</t>
  </si>
  <si>
    <t>0,29</t>
  </si>
  <si>
    <t>Контракт в ЕИС № 2900101126625000148</t>
  </si>
  <si>
    <t>ХЛОРГЕКСИДИН, РАСТВОР ДЛЯ МЕСТНОГО И НАРУЖНОГО ПРИМЕНЕНИЯ, 5 мг/мл</t>
  </si>
  <si>
    <t>0,28</t>
  </si>
  <si>
    <t>0,31</t>
  </si>
  <si>
    <t>Контракт в ЕИС № 2032000128226000082</t>
  </si>
  <si>
    <t>4,63</t>
  </si>
  <si>
    <t>Контракт в ЕИС № 2614301204425000144</t>
  </si>
  <si>
    <t>Контракт в ЕИС № 2263300130125000112</t>
  </si>
  <si>
    <t>7,47</t>
  </si>
  <si>
    <t>1,5</t>
  </si>
  <si>
    <t>Контракт в ЕИС № 2672500252825000255</t>
  </si>
  <si>
    <t>Амлодипин таблетки</t>
  </si>
  <si>
    <t>2,27</t>
  </si>
  <si>
    <t>20,34</t>
  </si>
  <si>
    <t>Контракт в ЕИС № 2910500673625000187</t>
  </si>
  <si>
    <t>Эрастил солофарм</t>
  </si>
  <si>
    <t>Контракт в ЕИС № 3234100377425000384</t>
  </si>
  <si>
    <t>20,33</t>
  </si>
  <si>
    <t>Контракт в ЕИС № 3232003390826000078</t>
  </si>
  <si>
    <t>3,80</t>
  </si>
  <si>
    <t>Контракт в ЕИС № 3743500163725000133</t>
  </si>
  <si>
    <t>Контракт в ЕИС № 2770503923225001076</t>
  </si>
  <si>
    <t>3,79</t>
  </si>
  <si>
    <t>Контракт в ЕИС № 2781615657325000067</t>
  </si>
  <si>
    <t>3,10</t>
  </si>
  <si>
    <t>Контракт в ЕИС № 2051701164025000354</t>
  </si>
  <si>
    <t>77,27</t>
  </si>
  <si>
    <t>12,13</t>
  </si>
  <si>
    <t>Контракт в ЕИС № 1771810368625000100</t>
  </si>
  <si>
    <t>10,58</t>
  </si>
  <si>
    <t>10,23</t>
  </si>
  <si>
    <t>2,12</t>
  </si>
  <si>
    <t>Контракт в ЕИС № 2024700115925000198</t>
  </si>
  <si>
    <t>2,11</t>
  </si>
  <si>
    <t>Контракт в ЕИС № 2645403467525000056</t>
  </si>
  <si>
    <t>Контракт в ЕИС № 3231121144926000042</t>
  </si>
  <si>
    <t>Контракт в ЕИС № 2262100509025000063</t>
  </si>
  <si>
    <t>ОМЕПРАЗОЛ</t>
  </si>
  <si>
    <t>1,47</t>
  </si>
  <si>
    <t>Контракт в ЕИС № 1344404847226000062</t>
  </si>
  <si>
    <t>1,80</t>
  </si>
  <si>
    <t>0,80</t>
  </si>
  <si>
    <t>5,95</t>
  </si>
  <si>
    <t>Контракт в ЕИС № 2900200844225000195</t>
  </si>
  <si>
    <t>Папаверина гидрохлорид</t>
  </si>
  <si>
    <t>5,97</t>
  </si>
  <si>
    <t>Контракт в ЕИС № 2713400077425000120</t>
  </si>
  <si>
    <t>5,73</t>
  </si>
  <si>
    <t>7,5</t>
  </si>
  <si>
    <t>1,69</t>
  </si>
  <si>
    <t>Контракт в ЕИС № 2402200533825000086</t>
  </si>
  <si>
    <t>Контракт в ЕИС № 2571100087125000167</t>
  </si>
  <si>
    <t>4,44</t>
  </si>
  <si>
    <t>17,62</t>
  </si>
  <si>
    <t>Контракт в ЕИС № 3232500208225000260</t>
  </si>
  <si>
    <t>Контракт в ЕИС № 2263300199025000219</t>
  </si>
  <si>
    <t>21,67</t>
  </si>
  <si>
    <t>17,60</t>
  </si>
  <si>
    <t>7,53</t>
  </si>
  <si>
    <t>Контракт в ЕИС № 2571100087125000069</t>
  </si>
  <si>
    <t>Контракт в ЕИС № 2500100753725000512</t>
  </si>
  <si>
    <t>8,30</t>
  </si>
  <si>
    <t>17,14</t>
  </si>
  <si>
    <t>Контракт в ЕИС № 2010502840525000102</t>
  </si>
  <si>
    <t>17,68</t>
  </si>
  <si>
    <t>Контракт в ЕИС № 3090700637126000014</t>
  </si>
  <si>
    <t>15,83</t>
  </si>
  <si>
    <t>17,61</t>
  </si>
  <si>
    <t>14,43</t>
  </si>
  <si>
    <t>Контракт в ЕИС № 1773424161225000188</t>
  </si>
  <si>
    <t>Моксонидин Канон</t>
  </si>
  <si>
    <t>Контракт в ЕИС № 3422801209625000195</t>
  </si>
  <si>
    <t>23,74</t>
  </si>
  <si>
    <t>8,31</t>
  </si>
  <si>
    <t>Контракт в ЕИС № 2650102544825000113</t>
  </si>
  <si>
    <t>Брал</t>
  </si>
  <si>
    <t>Контракт в ЕИС № 2260800374625000081</t>
  </si>
  <si>
    <t>Контракт в ЕИС № 2341700249325000088</t>
  </si>
  <si>
    <t>Контракт в ЕИС № 3230601727725000823</t>
  </si>
  <si>
    <t>6,27</t>
  </si>
  <si>
    <t>5,13</t>
  </si>
  <si>
    <t>4,45</t>
  </si>
  <si>
    <t>3,32</t>
  </si>
  <si>
    <t>Контракт в ЕИС № 2165100327526000020</t>
  </si>
  <si>
    <t>2,36</t>
  </si>
  <si>
    <t>2,25</t>
  </si>
  <si>
    <t>13,77</t>
  </si>
  <si>
    <t>Контракт в ЕИС № 2056205207825000055</t>
  </si>
  <si>
    <t>14,74</t>
  </si>
  <si>
    <t>Контракт в ЕИС № 2781703202725000059</t>
  </si>
  <si>
    <t>12,73</t>
  </si>
  <si>
    <t>23,64</t>
  </si>
  <si>
    <t>0,09</t>
  </si>
  <si>
    <t>Контракт в ЕИС № 1262600373125000621</t>
  </si>
  <si>
    <t>Контракт в ЕИС № 1263300355625000233</t>
  </si>
  <si>
    <t>24,32</t>
  </si>
  <si>
    <t>Контракт в ЕИС № 2490905853425000066</t>
  </si>
  <si>
    <t>Дентамет</t>
  </si>
  <si>
    <t>МЕТРОНИДАЗОЛ+ХЛОРГЕКСИДИН, ГЕЛЬ СТОМАТОЛОГИЧЕСКИЙ, 10 мг+1 мг/г</t>
  </si>
  <si>
    <t>22,66</t>
  </si>
  <si>
    <t>Контракт в ЕИС № 2504805086625000185</t>
  </si>
  <si>
    <t>22,5</t>
  </si>
  <si>
    <t>22,91</t>
  </si>
  <si>
    <t>65</t>
  </si>
  <si>
    <t>Контракт в ЕИС № 2350300200025000053</t>
  </si>
  <si>
    <t>Артикаин-Бинергия с адреналином</t>
  </si>
  <si>
    <t>65,98</t>
  </si>
  <si>
    <t>Контракт в ЕИС № 2631313265525000191</t>
  </si>
  <si>
    <t>Артикаин с адреналином</t>
  </si>
  <si>
    <t>71,44</t>
  </si>
  <si>
    <t>2,58</t>
  </si>
  <si>
    <t>Контракт в ЕИС № 2263300130126000032</t>
  </si>
  <si>
    <t>Контракт в ЕИС № 2230300783426000004</t>
  </si>
  <si>
    <t>2,55</t>
  </si>
  <si>
    <t>7,07</t>
  </si>
  <si>
    <t>Контракт в ЕИС № 2782766187425000183</t>
  </si>
  <si>
    <t>7,22</t>
  </si>
  <si>
    <t>Контракт в ЕИС № 2470100157825000045</t>
  </si>
  <si>
    <t>6,82</t>
  </si>
  <si>
    <t>5,98</t>
  </si>
  <si>
    <t>Контракт в ЕИС № 2161500446725000044</t>
  </si>
  <si>
    <t>ГИДРОКОРТИЗОН</t>
  </si>
  <si>
    <t>5,22</t>
  </si>
  <si>
    <t>Контракт в ЕИС № 2166002155225000032</t>
  </si>
  <si>
    <t>5,20</t>
  </si>
  <si>
    <t>4,78</t>
  </si>
  <si>
    <t>Контракт в ЕИС № 2263300199025000192</t>
  </si>
  <si>
    <t>Контракт в ЕИС № 2261001360725000106</t>
  </si>
  <si>
    <t>6,71</t>
  </si>
  <si>
    <t>1,16</t>
  </si>
  <si>
    <t>Контракт в ЕИС № 2050600239426000018</t>
  </si>
  <si>
    <t>0,95</t>
  </si>
  <si>
    <t>Контракт в ЕИС № 1344701500225000411</t>
  </si>
  <si>
    <t>0,86</t>
  </si>
  <si>
    <t>0,91</t>
  </si>
  <si>
    <t>12,30</t>
  </si>
  <si>
    <t>Контракт в ЕИС № 2450101373826000041</t>
  </si>
  <si>
    <t>Контракт в ЕИС № 2782200439225000102</t>
  </si>
  <si>
    <t>44,3</t>
  </si>
  <si>
    <t>Контракт в ЕИС № 2772304072025000103</t>
  </si>
  <si>
    <t>Отипакс</t>
  </si>
  <si>
    <t>ЛИДОКАИН+ФЕНАЗОН, КАПЛИ УШНЫЕ, 10 мг+40 мг/г</t>
  </si>
  <si>
    <t>38,97</t>
  </si>
  <si>
    <t>Контракт в ЕИС № 2060202600625000011</t>
  </si>
  <si>
    <t>33,86</t>
  </si>
  <si>
    <t>15,18</t>
  </si>
  <si>
    <t>16,18</t>
  </si>
  <si>
    <t>Контракт в ЕИС № 2481600341225000333</t>
  </si>
  <si>
    <t>15,86</t>
  </si>
  <si>
    <t>6,36</t>
  </si>
  <si>
    <t>6,22</t>
  </si>
  <si>
    <t>9,69</t>
  </si>
  <si>
    <t>Контракт в ЕИС № 2782001861826000008</t>
  </si>
  <si>
    <t>2,19</t>
  </si>
  <si>
    <t>Контракт в ЕИС № 3231507769925000052</t>
  </si>
  <si>
    <t>1,96</t>
  </si>
  <si>
    <t>84</t>
  </si>
  <si>
    <t>840,00 / упаковка</t>
  </si>
  <si>
    <t>Прямой договор № 130825</t>
  </si>
  <si>
    <t>5,04</t>
  </si>
  <si>
    <t>110,80 / упаковка</t>
  </si>
  <si>
    <t>8,83</t>
  </si>
  <si>
    <t>194,20 / упаковка</t>
  </si>
  <si>
    <t>Прямой договор №  130825</t>
  </si>
  <si>
    <t>27,18</t>
  </si>
  <si>
    <t>299,00 / упаковка</t>
  </si>
  <si>
    <t>3,83</t>
  </si>
  <si>
    <t>63,15 / упаковка</t>
  </si>
  <si>
    <t>Артикаин с адреналином форте</t>
  </si>
  <si>
    <t>Метрогил дента</t>
  </si>
  <si>
    <t>Метродент</t>
  </si>
  <si>
    <t>Спазмастоп</t>
  </si>
  <si>
    <t>Моксонидин Велфарм</t>
  </si>
  <si>
    <t>Моксонидин-СЗ</t>
  </si>
  <si>
    <t>Долак</t>
  </si>
  <si>
    <t>АМЛОДИПИН
-ПРАНА</t>
  </si>
  <si>
    <t>ПРОПАФЕНОН</t>
  </si>
  <si>
    <t>Шиповника масло</t>
  </si>
  <si>
    <t>ЛП-007661
08.09.2023
(1333/20-23)</t>
  </si>
  <si>
    <t xml:space="preserve">Вл.Вып.к.АО "Калцекс", Латвия (LV40003059981); Перв.Уп.Втор.Уп.Пр.Эйч Би Эм Фарма с.р.о., Словакия (SK2020431710); </t>
  </si>
  <si>
    <t>раствор для внутривенного введения, 5 мг/мл, 10 мл - ампулы (5)  - пачки картонные</t>
  </si>
  <si>
    <t>Урапидил Калцекс</t>
  </si>
  <si>
    <t>ЛП-007661
24.10.2024
(25-7-4301324-изм)</t>
  </si>
  <si>
    <t>ЛП-007764
05.04.2022
(278/20-22)</t>
  </si>
  <si>
    <t>раствор для внутривенного введения, 5 мг/мл, 10 мл - ампула (5)  - пачка картонная</t>
  </si>
  <si>
    <t>ЛП-№(004040)-(РГ-RU)
06.03.2024
(25-7-4279509-изм)</t>
  </si>
  <si>
    <t>раствор для внутривенного введения ~, 5 мг/мл, 10 мл - ампула (5)  - пачка картонная</t>
  </si>
  <si>
    <t>ЛП-005413
17.06.2021
((20-4-4175667-изм))</t>
  </si>
  <si>
    <t xml:space="preserve">Вл.Общество с ограниченной ответственностью "Фарматория" (ООО "Фарматория"), Россия (7724339143); Вып.к.Перв.Уп.Втор.Уп.Пр.АО "Кемеровская фармацевтическая фабрика", Россия (4200000365); </t>
  </si>
  <si>
    <t>раствор для наружного применения [спиртовой], 0.5%, 70 мл - флаконы (1)  - пачки картонные</t>
  </si>
  <si>
    <t>раствор для наружного применения [спиртовой], 0.5%, 50 мл - флаконы (1)  - пачки картонные</t>
  </si>
  <si>
    <t>раствор для наружного применения [спиртовой], 0.5%, 50 мл - флаконы (60)  - коробки картонные (для стационаров)</t>
  </si>
  <si>
    <t>раствор для наружного применения [спиртовой], 0.5%, 70 мл - флаконы (30)  - коробки картонные (для стационаров)</t>
  </si>
  <si>
    <t>раствор для наружного применения [спиртовой], 0.5%, 50 мл - флаконы (96)  - коробки картонные (для стационаров)</t>
  </si>
  <si>
    <t>раствор для наружного применения [спиртовой], 0.5%, 50 мл - флаконы (30)  - коробки картонные (для стационаров)</t>
  </si>
  <si>
    <t>раствор для инъекций, 5 мг/мл, 5 мл - ампулы (10)  - пачки картонные</t>
  </si>
  <si>
    <t>Р N001052/01
26.04.2024
(579/20-24)</t>
  </si>
  <si>
    <t>раствор для инъекций, 5 мг/мл, 5 мл - ампулы (10)  / в комплекте с ножом ампульным или скарификатором, если необходим для ампул данного типа / - пачки картонные</t>
  </si>
  <si>
    <t>Р N000423/01
21.12.2023
(1981/1/20-23/ОС-подтв)</t>
  </si>
  <si>
    <t>раствор для инъекций, 5 мг/мл, 5 мл - ампулы (10)  - коробки картонные</t>
  </si>
  <si>
    <t>Р N001052/01
02.04.2025
(400/20-25)</t>
  </si>
  <si>
    <t>раствор для инъекций, 5 мг/мл, 5 мл - ампулы (2)  / в комплекте с ножом ампульным или скарификатором, если необходим для ампул данного типа / - пачки картонные</t>
  </si>
  <si>
    <t>Р N000423/01
31.08.2022
(25-7-4208260-ОПР-изм)</t>
  </si>
  <si>
    <t>раствор для инъекций, 5 мг/мл, 5 мл - ампулы (с ножом ампульным или скарификатором ампульным) (5)  - упаковки контурные ячейковые (2) - пачки картонные</t>
  </si>
  <si>
    <t xml:space="preserve">Вл.Мосхимфармпрепараты им.Н.А.Семашко ОАО, Россия; Вып.к.Перв.Уп.Втор.Уп.Пр.Открытое акционерное общество "Московское производственное химико-фармацевтическое объединение им. Н.А.Семашко" (ОАО "Мосхимфармпрепараты им. Н.А. Семашко"),, Россия; </t>
  </si>
  <si>
    <t>Р N000634/01
23.12.2020
((732/20-20-ОПР))</t>
  </si>
  <si>
    <t>Работник контрактной службы
Контрактный управляющий ______________________/Жинжарова Ю.А./</t>
  </si>
  <si>
    <t>Начальник финансово-экономического отдела ___________________/Хаснулина О.В./</t>
  </si>
  <si>
    <t>В том числе бюджет</t>
  </si>
  <si>
    <t>В том числе внеб.</t>
  </si>
  <si>
    <t>Хлоргексидина биглюконат</t>
  </si>
  <si>
    <t>раствор для наружного применения, 0.05%, 100 мл - флаконы (30)  - для стационаров</t>
  </si>
  <si>
    <t xml:space="preserve">Вл.Вып.к.Перв.Уп.Втор.Уп.Пр.Общество с ограниченной ответственностью "РОСБИО" (ООО "РОСБИО"), Россия (7804061750); </t>
  </si>
  <si>
    <t>Р N000734/01
28.07.2022
(806/20-22)</t>
  </si>
  <si>
    <t>раствор для местного и наружного применения, 0,05%, 100 мл - флаконы полиэтиленовые (1)  - пачки  картонные</t>
  </si>
  <si>
    <t xml:space="preserve">Вл.Открытое акционерное общество "Кемеровская фармацевтическая фабрика", Россия; Вып.к.Перв.Уп.Втор.Уп.Пр.Открытое акционерное общество "Кемеровская фармацевтическая фабрика" (ОАО "Кемеровская фармацевтическая фабрика"), Россия; </t>
  </si>
  <si>
    <t>ЛП-001555
18.12.2020
((661/20-20-ОПР))</t>
  </si>
  <si>
    <t>раствор для наружного применения, 0.05%, 100 мл - флакон</t>
  </si>
  <si>
    <t xml:space="preserve">Вл.Общество с ограниченной ответственностью "РОСБИО" (ООО "РОСБИО"), Россия (7804061750); Вып.к.Перв.Уп.Втор.Уп.Пр.Общество с ограниченной ответственностью "РОСБИО" (ООО "РОСБИО"), Россия (7804061750); </t>
  </si>
  <si>
    <t>Р N000734/01
24.12.2020
((751/20-20-ОПР))</t>
  </si>
  <si>
    <t>раствор для местного и наружного применения, 0.05%, 100 мл - флакон-капельницы (1)  - пачки картонные</t>
  </si>
  <si>
    <t xml:space="preserve">Вл.Вып.к.Перв.Уп.Втор.Уп.Пр.АО "Кемеровская фармацевтическая фабрика", Россия (4200000365); </t>
  </si>
  <si>
    <t>ЛП-001555
24.08.2022
(933/20-22)</t>
  </si>
  <si>
    <t>раствор для местного и наружного применения, 0.05%, 100 мл - флаконы (1)  - пачки картонные</t>
  </si>
  <si>
    <t>раствор для местного и наружного применения, 0.05%, 100 мл - флаконы темного стекла (1)  - пачки картонные</t>
  </si>
  <si>
    <t xml:space="preserve">раствор для наружного применения, 0.05%, 100 мл - флаконы полиэтиленовые с полимерной насадкой (1)  - </t>
  </si>
  <si>
    <t xml:space="preserve">Вл.Росбио ООО, Россия; Вып.к.Перв.Уп.Втор.Уп.Пр.Общество с ограниченной ответственностью "РОСБИО" (ООО "РОСБИО"), Россия; </t>
  </si>
  <si>
    <t xml:space="preserve">раствор для наружного применения, 0.05%, 100 мл - флакон (1) </t>
  </si>
  <si>
    <t>Р N000734/01
31.10.2023
(25-7-4269137-ОПР-изм)</t>
  </si>
  <si>
    <t>раствор для наружного применения, 0.05%, 100 мл - флаконы (30)  - короб картонный (для стационаров)</t>
  </si>
  <si>
    <t>Р N000734/01
29.07.2022
(809/2/20-22)</t>
  </si>
  <si>
    <t xml:space="preserve">ХЛОРГЕКСИДИН, РАСТВОР ДЛЯ МЕСТНОГО И НАРУЖНОГО ПРИМЕНЕНИЯ,  0.5 мг/мл </t>
  </si>
  <si>
    <t>ХЛОРГЕКСИДИН, РАСТВОР ДЛЯ МЕСТНОГО И НАРУЖНОГО ПРИМЕНЕНИЯ, 0.5 мг/мл</t>
  </si>
  <si>
    <t>0,15</t>
  </si>
  <si>
    <t>Контракт в ЕИС № 1111700080825000061</t>
  </si>
  <si>
    <t>0,16</t>
  </si>
  <si>
    <t>Контракт в ЕИС № 3234100377426000103</t>
  </si>
  <si>
    <t>Контракт в ЕИС № 2230905782426000031</t>
  </si>
  <si>
    <t>21.20.10.158-000002-1-00031-0000000000000</t>
  </si>
  <si>
    <t>ХЛОРГЕКСИДИН, РАСТВОР ДЛЯ МЕСТНОГО И НАРУЖНОГО ПРИМЕНЕНИЯ [СПИРТОВОЙ], 5 мг/мл</t>
  </si>
  <si>
    <t>ХЛОРГЕКСИДИН, РАСТВОР ДЛЯ МЕСТНОГО И НАРУЖНОГО ПРИМЕНЕНИЯ, 0,5 мг/мл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</si>
</sst>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\ ##0.00"/>
    <numFmt numFmtId="165" formatCode="###\ 0\.00"/>
    <numFmt numFmtId="166" formatCode="#,##0.00#########"/>
    <numFmt numFmtId="167" formatCode="#,##0.00_ ;[Red]\-#,##0.00\ "/>
  </numFmts>
  <fonts count="13" x14ac:knownFonts="1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name val="Arial"/>
      <family val="2"/>
      <charset val="204"/>
    </font>
    <font>
      <sz val="11"/>
      <color rgb="FF000000"/>
      <name val="Times New Roman"/>
      <charset val="204"/>
    </font>
    <font>
      <b/>
      <sz val="11"/>
      <color rgb="FF000000"/>
      <name val="Times New Roman"/>
      <charset val="204"/>
    </font>
    <font>
      <u/>
      <sz val="10"/>
      <color indexed="12"/>
      <name val="Times New Roman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Alignment="0"/>
  </cellStyleXfs>
  <cellXfs count="115">
    <xf numFmtId="0" fontId="0" fillId="0" borderId="0" xfId="0"/>
    <xf numFmtId="0" fontId="4" fillId="0" borderId="0" xfId="0" applyFont="1"/>
    <xf numFmtId="166" fontId="4" fillId="0" borderId="5" xfId="0" applyNumberFormat="1" applyFont="1" applyBorder="1" applyAlignment="1">
      <alignment horizontal="center" vertical="center" wrapText="1" shrinkToFit="1"/>
    </xf>
    <xf numFmtId="165" fontId="1" fillId="0" borderId="5" xfId="0" applyNumberFormat="1" applyFont="1" applyBorder="1" applyAlignment="1">
      <alignment horizontal="center" vertical="center" wrapText="1"/>
    </xf>
    <xf numFmtId="166" fontId="1" fillId="0" borderId="5" xfId="0" applyNumberFormat="1" applyFont="1" applyBorder="1" applyAlignment="1">
      <alignment horizontal="center" vertical="center" wrapText="1" shrinkToFit="1"/>
    </xf>
    <xf numFmtId="166" fontId="1" fillId="0" borderId="5" xfId="0" applyNumberFormat="1" applyFont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6" fillId="0" borderId="0" xfId="0" applyFont="1"/>
    <xf numFmtId="0" fontId="7" fillId="0" borderId="0" xfId="0" applyFont="1"/>
    <xf numFmtId="0" fontId="6" fillId="0" borderId="0" xfId="0" applyFont="1" applyAlignment="1">
      <alignment vertical="center" wrapText="1"/>
    </xf>
    <xf numFmtId="166" fontId="6" fillId="0" borderId="1" xfId="0" applyNumberFormat="1" applyFont="1" applyBorder="1" applyAlignment="1">
      <alignment horizontal="center" vertical="center" wrapText="1" shrinkToFit="1"/>
    </xf>
    <xf numFmtId="0" fontId="6" fillId="0" borderId="2" xfId="0" applyFont="1" applyBorder="1" applyAlignment="1">
      <alignment horizontal="center" vertical="center" wrapText="1" shrinkToFit="1"/>
    </xf>
    <xf numFmtId="0" fontId="6" fillId="0" borderId="3" xfId="0" applyFont="1" applyBorder="1" applyAlignment="1">
      <alignment horizontal="center" vertical="center" wrapText="1" shrinkToFit="1"/>
    </xf>
    <xf numFmtId="166" fontId="6" fillId="0" borderId="1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166" fontId="6" fillId="0" borderId="10" xfId="0" applyNumberFormat="1" applyFont="1" applyBorder="1" applyAlignment="1">
      <alignment horizontal="center" vertical="center" wrapText="1"/>
    </xf>
    <xf numFmtId="166" fontId="6" fillId="0" borderId="10" xfId="0" applyNumberFormat="1" applyFont="1" applyBorder="1" applyAlignment="1">
      <alignment horizontal="center" vertical="center" wrapText="1" shrinkToFit="1"/>
    </xf>
    <xf numFmtId="166" fontId="5" fillId="0" borderId="10" xfId="0" applyNumberFormat="1" applyFont="1" applyBorder="1" applyAlignment="1">
      <alignment horizontal="center" vertical="center" wrapText="1"/>
    </xf>
    <xf numFmtId="166" fontId="5" fillId="0" borderId="11" xfId="0" applyNumberFormat="1" applyFont="1" applyBorder="1" applyAlignment="1">
      <alignment vertical="center" wrapText="1"/>
    </xf>
    <xf numFmtId="166" fontId="5" fillId="0" borderId="12" xfId="0" applyNumberFormat="1" applyFont="1" applyBorder="1" applyAlignment="1">
      <alignment vertical="center" wrapText="1"/>
    </xf>
    <xf numFmtId="0" fontId="5" fillId="0" borderId="12" xfId="0" applyFont="1" applyBorder="1" applyAlignment="1">
      <alignment vertical="center" wrapText="1"/>
    </xf>
    <xf numFmtId="0" fontId="5" fillId="0" borderId="0" xfId="0" applyFont="1"/>
    <xf numFmtId="0" fontId="6" fillId="0" borderId="0" xfId="0" applyFont="1" applyAlignment="1">
      <alignment horizontal="right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166" fontId="1" fillId="0" borderId="5" xfId="0" applyNumberFormat="1" applyFont="1" applyBorder="1" applyAlignment="1">
      <alignment horizontal="center" vertical="center" wrapText="1"/>
    </xf>
    <xf numFmtId="0" fontId="8" fillId="0" borderId="0" xfId="0" applyFont="1"/>
    <xf numFmtId="164" fontId="8" fillId="0" borderId="0" xfId="0" applyNumberFormat="1" applyFont="1"/>
    <xf numFmtId="166" fontId="8" fillId="0" borderId="5" xfId="0" applyNumberFormat="1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165" fontId="8" fillId="0" borderId="5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166" fontId="8" fillId="0" borderId="5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left"/>
    </xf>
    <xf numFmtId="2" fontId="8" fillId="0" borderId="0" xfId="0" applyNumberFormat="1" applyFont="1"/>
    <xf numFmtId="2" fontId="8" fillId="0" borderId="5" xfId="0" applyNumberFormat="1" applyFont="1" applyBorder="1" applyAlignment="1">
      <alignment horizontal="center" vertical="center" wrapText="1"/>
    </xf>
    <xf numFmtId="2" fontId="0" fillId="0" borderId="0" xfId="0" applyNumberFormat="1"/>
    <xf numFmtId="166" fontId="6" fillId="0" borderId="5" xfId="0" applyNumberFormat="1" applyFont="1" applyBorder="1" applyAlignment="1">
      <alignment horizontal="center" vertical="center" wrapText="1" shrinkToFit="1"/>
    </xf>
    <xf numFmtId="166" fontId="6" fillId="0" borderId="1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166" fontId="6" fillId="0" borderId="10" xfId="0" applyNumberFormat="1" applyFont="1" applyFill="1" applyBorder="1" applyAlignment="1">
      <alignment horizontal="center" vertical="center" wrapText="1"/>
    </xf>
    <xf numFmtId="166" fontId="6" fillId="0" borderId="5" xfId="0" applyNumberFormat="1" applyFont="1" applyFill="1" applyBorder="1" applyAlignment="1">
      <alignment horizontal="center" vertical="center" wrapText="1" shrinkToFit="1"/>
    </xf>
    <xf numFmtId="0" fontId="6" fillId="0" borderId="4" xfId="0" applyFont="1" applyFill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166" fontId="5" fillId="0" borderId="10" xfId="0" applyNumberFormat="1" applyFont="1" applyFill="1" applyBorder="1" applyAlignment="1">
      <alignment horizontal="center" vertical="center" wrapText="1"/>
    </xf>
    <xf numFmtId="0" fontId="6" fillId="0" borderId="0" xfId="0" applyFont="1" applyFill="1"/>
    <xf numFmtId="0" fontId="7" fillId="0" borderId="0" xfId="0" applyFont="1" applyFill="1"/>
    <xf numFmtId="1" fontId="8" fillId="0" borderId="0" xfId="0" applyNumberFormat="1" applyFont="1"/>
    <xf numFmtId="1" fontId="0" fillId="0" borderId="0" xfId="0" applyNumberFormat="1"/>
    <xf numFmtId="3" fontId="6" fillId="0" borderId="1" xfId="0" applyNumberFormat="1" applyFont="1" applyBorder="1" applyAlignment="1">
      <alignment horizontal="center" vertical="center" wrapText="1"/>
    </xf>
    <xf numFmtId="166" fontId="4" fillId="0" borderId="13" xfId="0" applyNumberFormat="1" applyFont="1" applyBorder="1" applyAlignment="1">
      <alignment horizontal="center" vertical="center" wrapText="1" shrinkToFit="1"/>
    </xf>
    <xf numFmtId="166" fontId="4" fillId="0" borderId="0" xfId="0" applyNumberFormat="1" applyFont="1" applyBorder="1" applyAlignment="1">
      <alignment horizontal="center" vertical="center" wrapText="1" shrinkToFit="1"/>
    </xf>
    <xf numFmtId="166" fontId="1" fillId="0" borderId="13" xfId="0" applyNumberFormat="1" applyFont="1" applyBorder="1" applyAlignment="1">
      <alignment horizontal="center" vertical="center" wrapText="1" shrinkToFit="1"/>
    </xf>
    <xf numFmtId="166" fontId="4" fillId="0" borderId="10" xfId="0" applyNumberFormat="1" applyFont="1" applyBorder="1" applyAlignment="1">
      <alignment horizontal="center" vertical="center" wrapText="1" shrinkToFit="1"/>
    </xf>
    <xf numFmtId="166" fontId="4" fillId="0" borderId="10" xfId="0" applyNumberFormat="1" applyFont="1" applyBorder="1" applyAlignment="1">
      <alignment horizontal="center" vertical="center" wrapText="1"/>
    </xf>
    <xf numFmtId="166" fontId="1" fillId="0" borderId="10" xfId="0" applyNumberFormat="1" applyFont="1" applyBorder="1" applyAlignment="1">
      <alignment horizontal="center" vertical="center" wrapText="1"/>
    </xf>
    <xf numFmtId="0" fontId="11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 shrinkToFit="1"/>
    </xf>
    <xf numFmtId="0" fontId="1" fillId="0" borderId="8" xfId="0" applyFont="1" applyBorder="1" applyAlignment="1">
      <alignment horizontal="center" vertical="center" wrapText="1" shrinkToFit="1"/>
    </xf>
    <xf numFmtId="3" fontId="1" fillId="0" borderId="5" xfId="0" applyNumberFormat="1" applyFont="1" applyBorder="1" applyAlignment="1">
      <alignment horizontal="center" vertical="center" wrapText="1" shrinkToFit="1"/>
    </xf>
    <xf numFmtId="0" fontId="6" fillId="0" borderId="0" xfId="0" applyFont="1" applyFill="1" applyAlignment="1">
      <alignment vertical="center" wrapText="1"/>
    </xf>
    <xf numFmtId="0" fontId="6" fillId="0" borderId="3" xfId="0" applyFont="1" applyFill="1" applyBorder="1" applyAlignment="1">
      <alignment horizontal="center" vertical="center" wrapText="1" shrinkToFit="1"/>
    </xf>
    <xf numFmtId="0" fontId="5" fillId="0" borderId="12" xfId="0" applyFont="1" applyFill="1" applyBorder="1" applyAlignment="1">
      <alignment vertical="center" wrapText="1"/>
    </xf>
    <xf numFmtId="0" fontId="5" fillId="0" borderId="0" xfId="0" applyFont="1" applyFill="1"/>
    <xf numFmtId="0" fontId="12" fillId="0" borderId="0" xfId="0" applyFont="1" applyAlignment="1"/>
    <xf numFmtId="14" fontId="6" fillId="0" borderId="0" xfId="0" applyNumberFormat="1" applyFont="1" applyAlignment="1">
      <alignment horizontal="center"/>
    </xf>
    <xf numFmtId="166" fontId="8" fillId="0" borderId="5" xfId="0" applyNumberFormat="1" applyFont="1" applyBorder="1" applyAlignment="1">
      <alignment horizontal="center" vertical="center" wrapText="1"/>
    </xf>
    <xf numFmtId="166" fontId="2" fillId="0" borderId="5" xfId="0" applyNumberFormat="1" applyFont="1" applyBorder="1" applyAlignment="1">
      <alignment horizontal="center" vertical="center" wrapText="1" shrinkToFit="1"/>
    </xf>
    <xf numFmtId="3" fontId="1" fillId="0" borderId="5" xfId="0" applyNumberFormat="1" applyFont="1" applyBorder="1" applyAlignment="1">
      <alignment horizontal="center" vertical="center" wrapText="1" shrinkToFit="1"/>
    </xf>
    <xf numFmtId="0" fontId="6" fillId="2" borderId="0" xfId="0" applyFont="1" applyFill="1"/>
    <xf numFmtId="0" fontId="7" fillId="2" borderId="0" xfId="0" applyFont="1" applyFill="1"/>
    <xf numFmtId="3" fontId="6" fillId="0" borderId="10" xfId="0" applyNumberFormat="1" applyFont="1" applyBorder="1" applyAlignment="1">
      <alignment horizontal="center" vertical="center" wrapText="1"/>
    </xf>
    <xf numFmtId="1" fontId="8" fillId="0" borderId="0" xfId="0" applyNumberFormat="1" applyFont="1" applyBorder="1" applyAlignment="1">
      <alignment horizontal="center" vertical="center" wrapText="1"/>
    </xf>
    <xf numFmtId="166" fontId="8" fillId="0" borderId="0" xfId="0" applyNumberFormat="1" applyFont="1" applyBorder="1" applyAlignment="1">
      <alignment horizontal="left" vertical="center" wrapText="1"/>
    </xf>
    <xf numFmtId="165" fontId="8" fillId="0" borderId="0" xfId="0" applyNumberFormat="1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2" fontId="8" fillId="0" borderId="0" xfId="0" applyNumberFormat="1" applyFont="1" applyBorder="1" applyAlignment="1">
      <alignment horizontal="center" vertical="center" wrapText="1"/>
    </xf>
    <xf numFmtId="166" fontId="8" fillId="0" borderId="0" xfId="0" applyNumberFormat="1" applyFont="1" applyBorder="1" applyAlignment="1">
      <alignment horizontal="center" vertical="center" wrapText="1"/>
    </xf>
    <xf numFmtId="166" fontId="9" fillId="0" borderId="0" xfId="0" applyNumberFormat="1" applyFont="1" applyBorder="1" applyAlignment="1">
      <alignment horizontal="center" vertical="center" wrapText="1"/>
    </xf>
    <xf numFmtId="3" fontId="6" fillId="0" borderId="10" xfId="0" applyNumberFormat="1" applyFont="1" applyFill="1" applyBorder="1" applyAlignment="1">
      <alignment horizontal="center" vertical="center" wrapText="1"/>
    </xf>
    <xf numFmtId="166" fontId="6" fillId="0" borderId="10" xfId="0" applyNumberFormat="1" applyFont="1" applyFill="1" applyBorder="1" applyAlignment="1">
      <alignment horizontal="center" vertical="center" wrapText="1" shrinkToFit="1"/>
    </xf>
    <xf numFmtId="167" fontId="6" fillId="0" borderId="0" xfId="0" applyNumberFormat="1" applyFont="1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1" fontId="8" fillId="0" borderId="5" xfId="0" applyNumberFormat="1" applyFont="1" applyBorder="1" applyAlignment="1">
      <alignment horizontal="center" vertical="center" wrapText="1"/>
    </xf>
    <xf numFmtId="166" fontId="8" fillId="0" borderId="5" xfId="0" applyNumberFormat="1" applyFont="1" applyBorder="1" applyAlignment="1">
      <alignment horizontal="center" vertical="center" wrapText="1"/>
    </xf>
    <xf numFmtId="166" fontId="9" fillId="0" borderId="5" xfId="0" applyNumberFormat="1" applyFont="1" applyBorder="1" applyAlignment="1">
      <alignment horizontal="center" vertical="center" wrapText="1"/>
    </xf>
    <xf numFmtId="164" fontId="8" fillId="0" borderId="0" xfId="0" applyNumberFormat="1" applyFont="1" applyAlignment="1">
      <alignment horizontal="left" wrapText="1"/>
    </xf>
    <xf numFmtId="0" fontId="8" fillId="0" borderId="0" xfId="0" applyFont="1" applyAlignment="1">
      <alignment horizontal="left" wrapText="1"/>
    </xf>
    <xf numFmtId="0" fontId="8" fillId="0" borderId="6" xfId="0" applyFont="1" applyBorder="1" applyAlignment="1">
      <alignment horizontal="center" vertical="center" wrapText="1" shrinkToFit="1"/>
    </xf>
    <xf numFmtId="0" fontId="8" fillId="0" borderId="7" xfId="0" applyFont="1" applyBorder="1" applyAlignment="1">
      <alignment horizontal="center" vertical="center" wrapText="1" shrinkToFit="1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1" fontId="8" fillId="0" borderId="6" xfId="0" applyNumberFormat="1" applyFont="1" applyBorder="1" applyAlignment="1">
      <alignment horizontal="center" vertical="center" wrapText="1" shrinkToFit="1"/>
    </xf>
    <xf numFmtId="1" fontId="8" fillId="0" borderId="7" xfId="0" applyNumberFormat="1" applyFont="1" applyBorder="1" applyAlignment="1">
      <alignment horizontal="center" vertical="center" wrapText="1" shrinkToFit="1"/>
    </xf>
    <xf numFmtId="0" fontId="8" fillId="0" borderId="6" xfId="0" applyFont="1" applyBorder="1" applyAlignment="1">
      <alignment horizontal="left" vertical="center" wrapText="1" shrinkToFit="1"/>
    </xf>
    <xf numFmtId="0" fontId="8" fillId="0" borderId="7" xfId="0" applyFont="1" applyBorder="1" applyAlignment="1">
      <alignment horizontal="left" vertical="center" wrapText="1" shrinkToFit="1"/>
    </xf>
    <xf numFmtId="2" fontId="8" fillId="0" borderId="6" xfId="0" applyNumberFormat="1" applyFont="1" applyBorder="1" applyAlignment="1">
      <alignment horizontal="center" vertical="center" wrapText="1" shrinkToFit="1"/>
    </xf>
    <xf numFmtId="2" fontId="8" fillId="0" borderId="7" xfId="0" applyNumberFormat="1" applyFont="1" applyBorder="1" applyAlignment="1">
      <alignment horizontal="center" vertical="center" wrapText="1" shrinkToFit="1"/>
    </xf>
    <xf numFmtId="166" fontId="1" fillId="0" borderId="0" xfId="0" applyNumberFormat="1" applyFont="1" applyBorder="1" applyAlignment="1">
      <alignment horizontal="center" vertical="center" wrapText="1"/>
    </xf>
    <xf numFmtId="166" fontId="2" fillId="0" borderId="5" xfId="0" applyNumberFormat="1" applyFont="1" applyBorder="1" applyAlignment="1">
      <alignment horizontal="center" vertical="center" wrapText="1" shrinkToFit="1"/>
    </xf>
    <xf numFmtId="0" fontId="3" fillId="0" borderId="0" xfId="0" applyFont="1" applyAlignment="1">
      <alignment horizontal="center" vertical="center"/>
    </xf>
    <xf numFmtId="166" fontId="4" fillId="0" borderId="0" xfId="0" applyNumberFormat="1" applyFont="1" applyBorder="1" applyAlignment="1">
      <alignment horizontal="center" vertical="center" wrapText="1"/>
    </xf>
    <xf numFmtId="166" fontId="3" fillId="0" borderId="5" xfId="0" applyNumberFormat="1" applyFont="1" applyBorder="1" applyAlignment="1">
      <alignment horizontal="center" vertical="center" wrapText="1" shrinkToFit="1"/>
    </xf>
    <xf numFmtId="0" fontId="4" fillId="0" borderId="0" xfId="0" applyFont="1" applyAlignment="1">
      <alignment horizontal="left" vertical="center" wrapText="1"/>
    </xf>
    <xf numFmtId="166" fontId="1" fillId="0" borderId="5" xfId="0" applyNumberFormat="1" applyFont="1" applyBorder="1" applyAlignment="1">
      <alignment horizontal="center" vertical="center" wrapText="1"/>
    </xf>
    <xf numFmtId="3" fontId="1" fillId="0" borderId="5" xfId="0" applyNumberFormat="1" applyFont="1" applyBorder="1" applyAlignment="1">
      <alignment horizontal="center" vertical="center" wrapText="1" shrinkToFi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3" fontId="8" fillId="0" borderId="5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uri="{9260A510-F301-46a8-8635-F512D64BE5F5}">
      <x15:timelineStyles xmlns:x15="http://schemas.microsoft.com/office/spreadsheetml/2010/11/main"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2.gi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2</xdr:row>
      <xdr:rowOff>57150</xdr:rowOff>
    </xdr:from>
    <xdr:to>
      <xdr:col>5</xdr:col>
      <xdr:colOff>371476</xdr:colOff>
      <xdr:row>3</xdr:row>
      <xdr:rowOff>123825</xdr:rowOff>
    </xdr:to>
    <xdr:pic>
      <xdr:nvPicPr>
        <xdr:cNvPr id="2" name="Изображение 8">
          <a:extLst>
            <a:ext uri="{FF2B5EF4-FFF2-40B4-BE49-F238E27FC236}">
              <a16:creationId xmlns:a16="http://schemas.microsoft.com/office/drawing/2014/main" xmlns="" id="{00000000-0008-0000-0000-0000711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" y="962025"/>
          <a:ext cx="8877300" cy="1638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173</xdr:row>
      <xdr:rowOff>0</xdr:rowOff>
    </xdr:from>
    <xdr:to>
      <xdr:col>7</xdr:col>
      <xdr:colOff>9525</xdr:colOff>
      <xdr:row>173</xdr:row>
      <xdr:rowOff>9525</xdr:rowOff>
    </xdr:to>
    <xdr:pic>
      <xdr:nvPicPr>
        <xdr:cNvPr id="8" name="Изображение 2" descr="http://grls.rosminzdrav.ru/gfx/blank.gif">
          <a:extLst>
            <a:ext uri="{FF2B5EF4-FFF2-40B4-BE49-F238E27FC236}">
              <a16:creationId xmlns:a16="http://schemas.microsoft.com/office/drawing/2014/main" xmlns="" id="{00000000-0008-0000-0200-000008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744575" y="2305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173</xdr:row>
      <xdr:rowOff>0</xdr:rowOff>
    </xdr:from>
    <xdr:to>
      <xdr:col>8</xdr:col>
      <xdr:colOff>9525</xdr:colOff>
      <xdr:row>173</xdr:row>
      <xdr:rowOff>9525</xdr:rowOff>
    </xdr:to>
    <xdr:pic>
      <xdr:nvPicPr>
        <xdr:cNvPr id="9" name="Изображение 2" descr="http://grls.rosminzdrav.ru/gfx/blank.gif">
          <a:extLst>
            <a:ext uri="{FF2B5EF4-FFF2-40B4-BE49-F238E27FC236}">
              <a16:creationId xmlns:a16="http://schemas.microsoft.com/office/drawing/2014/main" xmlns="" id="{00000000-0008-0000-0200-000009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4725650" y="2305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125</xdr:row>
      <xdr:rowOff>0</xdr:rowOff>
    </xdr:from>
    <xdr:to>
      <xdr:col>7</xdr:col>
      <xdr:colOff>9525</xdr:colOff>
      <xdr:row>125</xdr:row>
      <xdr:rowOff>9525</xdr:rowOff>
    </xdr:to>
    <xdr:pic>
      <xdr:nvPicPr>
        <xdr:cNvPr id="4" name="Изображение 2" descr="http://grls.rosminzdrav.ru/gfx/blank.gif">
          <a:extLst>
            <a:ext uri="{FF2B5EF4-FFF2-40B4-BE49-F238E27FC236}">
              <a16:creationId xmlns="" xmlns:a16="http://schemas.microsoft.com/office/drawing/2014/main" id="{00000000-0008-0000-0200-000008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571220" y="215646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125</xdr:row>
      <xdr:rowOff>0</xdr:rowOff>
    </xdr:from>
    <xdr:to>
      <xdr:col>8</xdr:col>
      <xdr:colOff>9525</xdr:colOff>
      <xdr:row>125</xdr:row>
      <xdr:rowOff>9525</xdr:rowOff>
    </xdr:to>
    <xdr:pic>
      <xdr:nvPicPr>
        <xdr:cNvPr id="5" name="Изображение 2" descr="http://grls.rosminzdrav.ru/gfx/blank.gif">
          <a:extLst>
            <a:ext uri="{FF2B5EF4-FFF2-40B4-BE49-F238E27FC236}">
              <a16:creationId xmlns="" xmlns:a16="http://schemas.microsoft.com/office/drawing/2014/main" id="{00000000-0008-0000-0200-000009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4569440" y="215646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112</xdr:row>
      <xdr:rowOff>0</xdr:rowOff>
    </xdr:from>
    <xdr:to>
      <xdr:col>7</xdr:col>
      <xdr:colOff>9525</xdr:colOff>
      <xdr:row>112</xdr:row>
      <xdr:rowOff>9525</xdr:rowOff>
    </xdr:to>
    <xdr:pic>
      <xdr:nvPicPr>
        <xdr:cNvPr id="6" name="Изображение 2" descr="http://grls.rosminzdrav.ru/gfx/blank.gif">
          <a:extLst>
            <a:ext uri="{FF2B5EF4-FFF2-40B4-BE49-F238E27FC236}">
              <a16:creationId xmlns:a16="http://schemas.microsoft.com/office/drawing/2014/main" xmlns="" id="{00000000-0008-0000-0200-000008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571220" y="215646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112</xdr:row>
      <xdr:rowOff>0</xdr:rowOff>
    </xdr:from>
    <xdr:to>
      <xdr:col>8</xdr:col>
      <xdr:colOff>9525</xdr:colOff>
      <xdr:row>112</xdr:row>
      <xdr:rowOff>9525</xdr:rowOff>
    </xdr:to>
    <xdr:pic>
      <xdr:nvPicPr>
        <xdr:cNvPr id="7" name="Изображение 2" descr="http://grls.rosminzdrav.ru/gfx/blank.gif">
          <a:extLst>
            <a:ext uri="{FF2B5EF4-FFF2-40B4-BE49-F238E27FC236}">
              <a16:creationId xmlns:a16="http://schemas.microsoft.com/office/drawing/2014/main" xmlns="" id="{00000000-0008-0000-0200-000009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4569440" y="215646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</xdr:colOff>
      <xdr:row>2</xdr:row>
      <xdr:rowOff>0</xdr:rowOff>
    </xdr:from>
    <xdr:ext cx="6769099" cy="1317625"/>
    <xdr:pic>
      <xdr:nvPicPr>
        <xdr:cNvPr id="2" name="Изображение 4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" y="1130300"/>
          <a:ext cx="6769099" cy="131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://zakupki.gov.ru/epz/contract/contractCard/common-info.html?reestrNumber=2263300199025000192" TargetMode="External"/><Relationship Id="rId18" Type="http://schemas.openxmlformats.org/officeDocument/2006/relationships/hyperlink" Target="http://zakupki.gov.ru/epz/contract/contractCard/common-info.html?reestrNumber=2230300783426000004" TargetMode="External"/><Relationship Id="rId26" Type="http://schemas.openxmlformats.org/officeDocument/2006/relationships/hyperlink" Target="http://zakupki.gov.ru/epz/contract/contractCard/common-info.html?reestrNumber=2260701157525000066" TargetMode="External"/><Relationship Id="rId39" Type="http://schemas.openxmlformats.org/officeDocument/2006/relationships/hyperlink" Target="http://zakupki.gov.ru/epz/contract/contractCard/common-info.html?reestrNumber=3090700637126000014" TargetMode="External"/><Relationship Id="rId21" Type="http://schemas.openxmlformats.org/officeDocument/2006/relationships/hyperlink" Target="http://zakupki.gov.ru/epz/contract/contractCard/common-info.html?reestrNumber=2350300200025000053" TargetMode="External"/><Relationship Id="rId34" Type="http://schemas.openxmlformats.org/officeDocument/2006/relationships/hyperlink" Target="http://zakupki.gov.ru/epz/contract/contractCard/common-info.html?reestrNumber=2341700249325000088" TargetMode="External"/><Relationship Id="rId42" Type="http://schemas.openxmlformats.org/officeDocument/2006/relationships/hyperlink" Target="http://zakupki.gov.ru/epz/contract/contractCard/common-info.html?reestrNumber=2571100087125000069" TargetMode="External"/><Relationship Id="rId47" Type="http://schemas.openxmlformats.org/officeDocument/2006/relationships/hyperlink" Target="http://zakupki.gov.ru/epz/contract/contractCard/common-info.html?reestrNumber=2710602208526000008" TargetMode="External"/><Relationship Id="rId50" Type="http://schemas.openxmlformats.org/officeDocument/2006/relationships/hyperlink" Target="http://zakupki.gov.ru/epz/contract/contractCard/common-info.html?reestrNumber=2900200844225000195" TargetMode="External"/><Relationship Id="rId55" Type="http://schemas.openxmlformats.org/officeDocument/2006/relationships/hyperlink" Target="http://zakupki.gov.ru/epz/contract/contractCard/common-info.html?reestrNumber=2024700115925000198" TargetMode="External"/><Relationship Id="rId63" Type="http://schemas.openxmlformats.org/officeDocument/2006/relationships/hyperlink" Target="http://zakupki.gov.ru/epz/contract/contractCard/common-info.html?reestrNumber=2770503923225001076" TargetMode="External"/><Relationship Id="rId68" Type="http://schemas.openxmlformats.org/officeDocument/2006/relationships/hyperlink" Target="http://zakupki.gov.ru/epz/contract/contractCard/common-info.html?reestrNumber=2672500252825000255" TargetMode="External"/><Relationship Id="rId76" Type="http://schemas.openxmlformats.org/officeDocument/2006/relationships/hyperlink" Target="http://zakupki.gov.ru/epz/contract/contractCard/common-info.html?reestrNumber=2462904029125000156" TargetMode="External"/><Relationship Id="rId84" Type="http://schemas.openxmlformats.org/officeDocument/2006/relationships/hyperlink" Target="http://zakupki.gov.ru/epz/contract/contractCard/common-info.html?reestrNumber=2780401015325000092" TargetMode="External"/><Relationship Id="rId89" Type="http://schemas.openxmlformats.org/officeDocument/2006/relationships/hyperlink" Target="http://zakupki.gov.ru/epz/contract/contractCard/common-info.html?reestrNumber=2690401187125000075" TargetMode="External"/><Relationship Id="rId7" Type="http://schemas.openxmlformats.org/officeDocument/2006/relationships/hyperlink" Target="http://zakupki.gov.ru/epz/contract/contractCard/common-info.html?reestrNumber=2772304072025000103" TargetMode="External"/><Relationship Id="rId71" Type="http://schemas.openxmlformats.org/officeDocument/2006/relationships/hyperlink" Target="http://zakupki.gov.ru/epz/contract/contractCard/common-info.html?reestrNumber=2032000128226000082" TargetMode="External"/><Relationship Id="rId92" Type="http://schemas.openxmlformats.org/officeDocument/2006/relationships/hyperlink" Target="http://zakupki.gov.ru/epz/contract/contractCard/common-info.html?reestrNumber=3234100377426000103" TargetMode="External"/><Relationship Id="rId2" Type="http://schemas.openxmlformats.org/officeDocument/2006/relationships/hyperlink" Target="http://zakupki.gov.ru/epz/contract/contractCard/common-info.html?reestrNumber=2782001861826000008" TargetMode="External"/><Relationship Id="rId16" Type="http://schemas.openxmlformats.org/officeDocument/2006/relationships/hyperlink" Target="http://zakupki.gov.ru/epz/contract/contractCard/common-info.html?reestrNumber=2470100157825000045" TargetMode="External"/><Relationship Id="rId29" Type="http://schemas.openxmlformats.org/officeDocument/2006/relationships/hyperlink" Target="http://zakupki.gov.ru/epz/contract/contractCard/common-info.html?reestrNumber=2165100327526000020" TargetMode="External"/><Relationship Id="rId11" Type="http://schemas.openxmlformats.org/officeDocument/2006/relationships/hyperlink" Target="http://zakupki.gov.ru/epz/contract/contractCard/common-info.html?reestrNumber=2050600239426000018" TargetMode="External"/><Relationship Id="rId24" Type="http://schemas.openxmlformats.org/officeDocument/2006/relationships/hyperlink" Target="http://zakupki.gov.ru/epz/contract/contractCard/common-info.html?reestrNumber=1263300355625000233" TargetMode="External"/><Relationship Id="rId32" Type="http://schemas.openxmlformats.org/officeDocument/2006/relationships/hyperlink" Target="http://zakupki.gov.ru/epz/contract/contractCard/common-info.html?reestrNumber=1290201575325000352" TargetMode="External"/><Relationship Id="rId37" Type="http://schemas.openxmlformats.org/officeDocument/2006/relationships/hyperlink" Target="http://zakupki.gov.ru/epz/contract/contractCard/common-info.html?reestrNumber=3422801209625000195" TargetMode="External"/><Relationship Id="rId40" Type="http://schemas.openxmlformats.org/officeDocument/2006/relationships/hyperlink" Target="http://zakupki.gov.ru/epz/contract/contractCard/common-info.html?reestrNumber=2010502840525000102" TargetMode="External"/><Relationship Id="rId45" Type="http://schemas.openxmlformats.org/officeDocument/2006/relationships/hyperlink" Target="http://zakupki.gov.ru/epz/contract/contractCard/common-info.html?reestrNumber=2332900914725000208" TargetMode="External"/><Relationship Id="rId53" Type="http://schemas.openxmlformats.org/officeDocument/2006/relationships/hyperlink" Target="http://zakupki.gov.ru/epz/contract/contractCard/common-info.html?reestrNumber=3231121144926000042" TargetMode="External"/><Relationship Id="rId58" Type="http://schemas.openxmlformats.org/officeDocument/2006/relationships/hyperlink" Target="http://zakupki.gov.ru/epz/contract/contractCard/common-info.html?reestrNumber=2051701164025000354" TargetMode="External"/><Relationship Id="rId66" Type="http://schemas.openxmlformats.org/officeDocument/2006/relationships/hyperlink" Target="http://zakupki.gov.ru/epz/contract/contractCard/common-info.html?reestrNumber=3234100377425000384" TargetMode="External"/><Relationship Id="rId74" Type="http://schemas.openxmlformats.org/officeDocument/2006/relationships/hyperlink" Target="http://zakupki.gov.ru/epz/contract/contractCard/common-info.html?reestrNumber=2030700413225000204" TargetMode="External"/><Relationship Id="rId79" Type="http://schemas.openxmlformats.org/officeDocument/2006/relationships/hyperlink" Target="http://zakupki.gov.ru/epz/contract/contractCard/common-info.html?reestrNumber=2782666772125000041" TargetMode="External"/><Relationship Id="rId87" Type="http://schemas.openxmlformats.org/officeDocument/2006/relationships/hyperlink" Target="http://zakupki.gov.ru/epz/contract/contractCard/common-info.html?reestrNumber=2772308493625000794" TargetMode="External"/><Relationship Id="rId5" Type="http://schemas.openxmlformats.org/officeDocument/2006/relationships/hyperlink" Target="http://zakupki.gov.ru/epz/contract/contractCard/common-info.html?reestrNumber=2481600341225000333" TargetMode="External"/><Relationship Id="rId61" Type="http://schemas.openxmlformats.org/officeDocument/2006/relationships/hyperlink" Target="http://zakupki.gov.ru/epz/contract/contractCard/common-info.html?reestrNumber=1781304746325001632" TargetMode="External"/><Relationship Id="rId82" Type="http://schemas.openxmlformats.org/officeDocument/2006/relationships/hyperlink" Target="http://zakupki.gov.ru/epz/contract/contractCard/common-info.html?reestrNumber=2638100278125000073" TargetMode="External"/><Relationship Id="rId90" Type="http://schemas.openxmlformats.org/officeDocument/2006/relationships/hyperlink" Target="http://zakupki.gov.ru/epz/contract/contractCard/common-info.html?reestrNumber=2637400470025000201" TargetMode="External"/><Relationship Id="rId19" Type="http://schemas.openxmlformats.org/officeDocument/2006/relationships/hyperlink" Target="http://zakupki.gov.ru/epz/contract/contractCard/common-info.html?reestrNumber=2263300130126000032" TargetMode="External"/><Relationship Id="rId14" Type="http://schemas.openxmlformats.org/officeDocument/2006/relationships/hyperlink" Target="http://zakupki.gov.ru/epz/contract/contractCard/common-info.html?reestrNumber=2166002155225000032" TargetMode="External"/><Relationship Id="rId22" Type="http://schemas.openxmlformats.org/officeDocument/2006/relationships/hyperlink" Target="http://zakupki.gov.ru/epz/contract/contractCard/common-info.html?reestrNumber=2504805086625000185" TargetMode="External"/><Relationship Id="rId27" Type="http://schemas.openxmlformats.org/officeDocument/2006/relationships/hyperlink" Target="http://zakupki.gov.ru/epz/contract/contractCard/common-info.html?reestrNumber=2781703202725000059" TargetMode="External"/><Relationship Id="rId30" Type="http://schemas.openxmlformats.org/officeDocument/2006/relationships/hyperlink" Target="http://zakupki.gov.ru/epz/contract/contractCard/common-info.html?reestrNumber=2504401088725000026" TargetMode="External"/><Relationship Id="rId35" Type="http://schemas.openxmlformats.org/officeDocument/2006/relationships/hyperlink" Target="http://zakupki.gov.ru/epz/contract/contractCard/common-info.html?reestrNumber=2260800374625000081" TargetMode="External"/><Relationship Id="rId43" Type="http://schemas.openxmlformats.org/officeDocument/2006/relationships/hyperlink" Target="http://zakupki.gov.ru/epz/contract/contractCard/common-info.html?reestrNumber=2263300199025000219" TargetMode="External"/><Relationship Id="rId48" Type="http://schemas.openxmlformats.org/officeDocument/2006/relationships/hyperlink" Target="http://zakupki.gov.ru/epz/contract/contractCard/common-info.html?reestrNumber=2402200533825000086" TargetMode="External"/><Relationship Id="rId56" Type="http://schemas.openxmlformats.org/officeDocument/2006/relationships/hyperlink" Target="http://zakupki.gov.ru/epz/contract/contractCard/common-info.html?reestrNumber=2060328269025000024" TargetMode="External"/><Relationship Id="rId64" Type="http://schemas.openxmlformats.org/officeDocument/2006/relationships/hyperlink" Target="http://zakupki.gov.ru/epz/contract/contractCard/common-info.html?reestrNumber=3743500163725000133" TargetMode="External"/><Relationship Id="rId69" Type="http://schemas.openxmlformats.org/officeDocument/2006/relationships/hyperlink" Target="http://zakupki.gov.ru/epz/contract/contractCard/common-info.html?reestrNumber=2263300130125000112" TargetMode="External"/><Relationship Id="rId77" Type="http://schemas.openxmlformats.org/officeDocument/2006/relationships/hyperlink" Target="http://zakupki.gov.ru/epz/contract/contractCard/common-info.html?reestrNumber=3231804018225000056" TargetMode="External"/><Relationship Id="rId8" Type="http://schemas.openxmlformats.org/officeDocument/2006/relationships/hyperlink" Target="http://zakupki.gov.ru/epz/contract/contractCard/common-info.html?reestrNumber=2782200439225000102" TargetMode="External"/><Relationship Id="rId51" Type="http://schemas.openxmlformats.org/officeDocument/2006/relationships/hyperlink" Target="http://zakupki.gov.ru/epz/contract/contractCard/common-info.html?reestrNumber=1344404847226000062" TargetMode="External"/><Relationship Id="rId72" Type="http://schemas.openxmlformats.org/officeDocument/2006/relationships/hyperlink" Target="http://zakupki.gov.ru/epz/contract/contractCard/common-info.html?reestrNumber=2142300076525000061" TargetMode="External"/><Relationship Id="rId80" Type="http://schemas.openxmlformats.org/officeDocument/2006/relationships/hyperlink" Target="http://zakupki.gov.ru/epz/contract/contractCard/common-info.html?reestrNumber=2780204327325000047" TargetMode="External"/><Relationship Id="rId85" Type="http://schemas.openxmlformats.org/officeDocument/2006/relationships/hyperlink" Target="http://zakupki.gov.ru/epz/contract/contractCard/common-info.html?reestrNumber=2820200079125000066" TargetMode="External"/><Relationship Id="rId93" Type="http://schemas.openxmlformats.org/officeDocument/2006/relationships/hyperlink" Target="http://zakupki.gov.ru/epz/contract/contractCard/common-info.html?reestrNumber=2230905782426000031" TargetMode="External"/><Relationship Id="rId3" Type="http://schemas.openxmlformats.org/officeDocument/2006/relationships/hyperlink" Target="http://zakupki.gov.ru/epz/contract/contractCard/common-info.html?reestrNumber=2054601800925000140" TargetMode="External"/><Relationship Id="rId12" Type="http://schemas.openxmlformats.org/officeDocument/2006/relationships/hyperlink" Target="http://zakupki.gov.ru/epz/contract/contractCard/common-info.html?reestrNumber=2261001360725000106" TargetMode="External"/><Relationship Id="rId17" Type="http://schemas.openxmlformats.org/officeDocument/2006/relationships/hyperlink" Target="http://zakupki.gov.ru/epz/contract/contractCard/common-info.html?reestrNumber=2782766187425000183" TargetMode="External"/><Relationship Id="rId25" Type="http://schemas.openxmlformats.org/officeDocument/2006/relationships/hyperlink" Target="http://zakupki.gov.ru/epz/contract/contractCard/common-info.html?reestrNumber=1262600373125000621" TargetMode="External"/><Relationship Id="rId33" Type="http://schemas.openxmlformats.org/officeDocument/2006/relationships/hyperlink" Target="http://zakupki.gov.ru/epz/contract/contractCard/common-info.html?reestrNumber=3230601727725000823" TargetMode="External"/><Relationship Id="rId38" Type="http://schemas.openxmlformats.org/officeDocument/2006/relationships/hyperlink" Target="http://zakupki.gov.ru/epz/contract/contractCard/common-info.html?reestrNumber=1773424161225000188" TargetMode="External"/><Relationship Id="rId46" Type="http://schemas.openxmlformats.org/officeDocument/2006/relationships/hyperlink" Target="http://zakupki.gov.ru/epz/contract/contractCard/common-info.html?reestrNumber=2571100087125000167" TargetMode="External"/><Relationship Id="rId59" Type="http://schemas.openxmlformats.org/officeDocument/2006/relationships/hyperlink" Target="http://zakupki.gov.ru/epz/contract/contractCard/common-info.html?reestrNumber=2051701164025000346" TargetMode="External"/><Relationship Id="rId67" Type="http://schemas.openxmlformats.org/officeDocument/2006/relationships/hyperlink" Target="http://zakupki.gov.ru/epz/contract/contractCard/common-info.html?reestrNumber=2910500673625000187" TargetMode="External"/><Relationship Id="rId20" Type="http://schemas.openxmlformats.org/officeDocument/2006/relationships/hyperlink" Target="http://zakupki.gov.ru/epz/contract/contractCard/common-info.html?reestrNumber=2631313265525000191" TargetMode="External"/><Relationship Id="rId41" Type="http://schemas.openxmlformats.org/officeDocument/2006/relationships/hyperlink" Target="http://zakupki.gov.ru/epz/contract/contractCard/common-info.html?reestrNumber=2500100753725000512" TargetMode="External"/><Relationship Id="rId54" Type="http://schemas.openxmlformats.org/officeDocument/2006/relationships/hyperlink" Target="http://zakupki.gov.ru/epz/contract/contractCard/common-info.html?reestrNumber=2645403467525000056" TargetMode="External"/><Relationship Id="rId62" Type="http://schemas.openxmlformats.org/officeDocument/2006/relationships/hyperlink" Target="http://zakupki.gov.ru/epz/contract/contractCard/common-info.html?reestrNumber=2781615657325000067" TargetMode="External"/><Relationship Id="rId70" Type="http://schemas.openxmlformats.org/officeDocument/2006/relationships/hyperlink" Target="http://zakupki.gov.ru/epz/contract/contractCard/common-info.html?reestrNumber=2614301204425000144" TargetMode="External"/><Relationship Id="rId75" Type="http://schemas.openxmlformats.org/officeDocument/2006/relationships/hyperlink" Target="http://zakupki.gov.ru/epz/contract/contractCard/common-info.html?reestrNumber=2344680146925000095" TargetMode="External"/><Relationship Id="rId83" Type="http://schemas.openxmlformats.org/officeDocument/2006/relationships/hyperlink" Target="http://zakupki.gov.ru/epz/contract/contractCard/common-info.html?reestrNumber=2054601800925000182" TargetMode="External"/><Relationship Id="rId88" Type="http://schemas.openxmlformats.org/officeDocument/2006/relationships/hyperlink" Target="http://zakupki.gov.ru/epz/contract/contractCard/common-info.html?reestrNumber=2071103510625000052" TargetMode="External"/><Relationship Id="rId91" Type="http://schemas.openxmlformats.org/officeDocument/2006/relationships/hyperlink" Target="http://zakupki.gov.ru/epz/contract/contractCard/common-info.html?reestrNumber=1111700080825000061" TargetMode="External"/><Relationship Id="rId1" Type="http://schemas.openxmlformats.org/officeDocument/2006/relationships/hyperlink" Target="http://zakupki.gov.ru/epz/contract/contractCard/common-info.html?reestrNumber=3231507769925000052" TargetMode="External"/><Relationship Id="rId6" Type="http://schemas.openxmlformats.org/officeDocument/2006/relationships/hyperlink" Target="http://zakupki.gov.ru/epz/contract/contractCard/common-info.html?reestrNumber=2060202600625000011" TargetMode="External"/><Relationship Id="rId15" Type="http://schemas.openxmlformats.org/officeDocument/2006/relationships/hyperlink" Target="http://zakupki.gov.ru/epz/contract/contractCard/common-info.html?reestrNumber=2161500446725000044" TargetMode="External"/><Relationship Id="rId23" Type="http://schemas.openxmlformats.org/officeDocument/2006/relationships/hyperlink" Target="http://zakupki.gov.ru/epz/contract/contractCard/common-info.html?reestrNumber=2490905853425000066" TargetMode="External"/><Relationship Id="rId28" Type="http://schemas.openxmlformats.org/officeDocument/2006/relationships/hyperlink" Target="http://zakupki.gov.ru/epz/contract/contractCard/common-info.html?reestrNumber=2056205207825000055" TargetMode="External"/><Relationship Id="rId36" Type="http://schemas.openxmlformats.org/officeDocument/2006/relationships/hyperlink" Target="http://zakupki.gov.ru/epz/contract/contractCard/common-info.html?reestrNumber=2650102544825000113" TargetMode="External"/><Relationship Id="rId49" Type="http://schemas.openxmlformats.org/officeDocument/2006/relationships/hyperlink" Target="http://zakupki.gov.ru/epz/contract/contractCard/common-info.html?reestrNumber=2713400077425000120" TargetMode="External"/><Relationship Id="rId57" Type="http://schemas.openxmlformats.org/officeDocument/2006/relationships/hyperlink" Target="http://zakupki.gov.ru/epz/contract/contractCard/common-info.html?reestrNumber=1771810368625000100" TargetMode="External"/><Relationship Id="rId10" Type="http://schemas.openxmlformats.org/officeDocument/2006/relationships/hyperlink" Target="http://zakupki.gov.ru/epz/contract/contractCard/common-info.html?reestrNumber=1344701500225000411" TargetMode="External"/><Relationship Id="rId31" Type="http://schemas.openxmlformats.org/officeDocument/2006/relationships/hyperlink" Target="http://zakupki.gov.ru/epz/contract/contractCard/common-info.html?reestrNumber=2820000068325000102" TargetMode="External"/><Relationship Id="rId44" Type="http://schemas.openxmlformats.org/officeDocument/2006/relationships/hyperlink" Target="http://zakupki.gov.ru/epz/contract/contractCard/common-info.html?reestrNumber=3232500208225000260" TargetMode="External"/><Relationship Id="rId52" Type="http://schemas.openxmlformats.org/officeDocument/2006/relationships/hyperlink" Target="http://zakupki.gov.ru/epz/contract/contractCard/common-info.html?reestrNumber=2262100509025000063" TargetMode="External"/><Relationship Id="rId60" Type="http://schemas.openxmlformats.org/officeDocument/2006/relationships/hyperlink" Target="http://zakupki.gov.ru/epz/contract/contractCard/common-info.html?reestrNumber=1344700579825000119" TargetMode="External"/><Relationship Id="rId65" Type="http://schemas.openxmlformats.org/officeDocument/2006/relationships/hyperlink" Target="http://zakupki.gov.ru/epz/contract/contractCard/common-info.html?reestrNumber=3232003390826000078" TargetMode="External"/><Relationship Id="rId73" Type="http://schemas.openxmlformats.org/officeDocument/2006/relationships/hyperlink" Target="http://zakupki.gov.ru/epz/contract/contractCard/common-info.html?reestrNumber=2900101126625000148" TargetMode="External"/><Relationship Id="rId78" Type="http://schemas.openxmlformats.org/officeDocument/2006/relationships/hyperlink" Target="http://zakupki.gov.ru/epz/contract/contractCard/common-info.html?reestrNumber=1507701111726000008" TargetMode="External"/><Relationship Id="rId81" Type="http://schemas.openxmlformats.org/officeDocument/2006/relationships/hyperlink" Target="http://zakupki.gov.ru/epz/contract/contractCard/common-info.html?reestrNumber=2100104088026000082" TargetMode="External"/><Relationship Id="rId86" Type="http://schemas.openxmlformats.org/officeDocument/2006/relationships/hyperlink" Target="http://zakupki.gov.ru/epz/contract/contractCard/common-info.html?reestrNumber=2712200043425000045" TargetMode="External"/><Relationship Id="rId94" Type="http://schemas.openxmlformats.org/officeDocument/2006/relationships/printerSettings" Target="../printerSettings/printerSettings2.bin"/><Relationship Id="rId4" Type="http://schemas.openxmlformats.org/officeDocument/2006/relationships/hyperlink" Target="http://zakupki.gov.ru/epz/contract/contractCard/common-info.html?reestrNumber=2402200533825000086" TargetMode="External"/><Relationship Id="rId9" Type="http://schemas.openxmlformats.org/officeDocument/2006/relationships/hyperlink" Target="http://zakupki.gov.ru/epz/contract/contractCard/common-info.html?reestrNumber=2450101373826000041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R62"/>
  <sheetViews>
    <sheetView tabSelected="1" view="pageBreakPreview" topLeftCell="A49" zoomScale="50" zoomScaleSheetLayoutView="50" workbookViewId="0">
      <selection activeCell="A59" sqref="A59:G59"/>
    </sheetView>
  </sheetViews>
  <sheetFormatPr defaultColWidth="9.6640625" defaultRowHeight="18" x14ac:dyDescent="0.35"/>
  <cols>
    <col min="1" max="1" width="11" style="7" customWidth="1"/>
    <col min="2" max="2" width="68.44140625" style="7" customWidth="1"/>
    <col min="3" max="3" width="27.109375" style="7" customWidth="1"/>
    <col min="4" max="4" width="17.109375" style="7" customWidth="1"/>
    <col min="5" max="5" width="34.109375" style="7" customWidth="1"/>
    <col min="6" max="6" width="16.6640625" style="7" customWidth="1"/>
    <col min="7" max="7" width="16.44140625" style="7" customWidth="1"/>
    <col min="8" max="8" width="15.44140625" style="7" customWidth="1"/>
    <col min="9" max="9" width="15" style="7" customWidth="1"/>
    <col min="10" max="10" width="15.109375" style="46" customWidth="1"/>
    <col min="11" max="11" width="16.109375" style="7" customWidth="1"/>
    <col min="12" max="12" width="15.44140625" style="7" customWidth="1"/>
    <col min="13" max="13" width="15.5546875" style="7" customWidth="1"/>
    <col min="14" max="15" width="12.88671875" style="7" customWidth="1"/>
    <col min="16" max="18" width="22.44140625" style="7" customWidth="1"/>
    <col min="19" max="249" width="9.6640625" style="7" customWidth="1"/>
    <col min="250" max="16384" width="9.6640625" style="8"/>
  </cols>
  <sheetData>
    <row r="1" spans="1:252" x14ac:dyDescent="0.35">
      <c r="A1" s="84" t="s">
        <v>0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23"/>
    </row>
    <row r="2" spans="1:252" ht="54.75" customHeight="1" x14ac:dyDescent="0.35">
      <c r="A2" s="85" t="s">
        <v>1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24"/>
    </row>
    <row r="3" spans="1:252" ht="123.75" customHeight="1" x14ac:dyDescent="0.35">
      <c r="A3" s="86"/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25"/>
    </row>
    <row r="4" spans="1:252" x14ac:dyDescent="0.35">
      <c r="A4" s="86"/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25"/>
    </row>
    <row r="5" spans="1:252" x14ac:dyDescent="0.35">
      <c r="A5" s="9"/>
      <c r="B5" s="9"/>
      <c r="C5" s="9"/>
      <c r="D5" s="9"/>
      <c r="E5" s="9"/>
      <c r="F5" s="9"/>
      <c r="G5" s="9"/>
      <c r="H5" s="9"/>
      <c r="I5" s="9"/>
      <c r="J5" s="62"/>
      <c r="K5" s="9"/>
      <c r="L5" s="9"/>
      <c r="M5" s="9"/>
      <c r="N5" s="9"/>
      <c r="O5" s="9"/>
      <c r="P5" s="9"/>
      <c r="Q5" s="9"/>
      <c r="R5" s="9"/>
    </row>
    <row r="6" spans="1:252" ht="101.25" customHeight="1" x14ac:dyDescent="0.35">
      <c r="A6" s="10" t="s">
        <v>2</v>
      </c>
      <c r="B6" s="11" t="s">
        <v>3</v>
      </c>
      <c r="C6" s="11" t="s">
        <v>4</v>
      </c>
      <c r="D6" s="12" t="s">
        <v>5</v>
      </c>
      <c r="E6" s="12" t="s">
        <v>6</v>
      </c>
      <c r="F6" s="12" t="s">
        <v>7</v>
      </c>
      <c r="G6" s="12" t="s">
        <v>8</v>
      </c>
      <c r="H6" s="12" t="s">
        <v>9</v>
      </c>
      <c r="I6" s="12" t="s">
        <v>10</v>
      </c>
      <c r="J6" s="63" t="s">
        <v>11</v>
      </c>
      <c r="K6" s="12" t="s">
        <v>12</v>
      </c>
      <c r="L6" s="12" t="s">
        <v>13</v>
      </c>
      <c r="M6" s="12" t="s">
        <v>47</v>
      </c>
      <c r="N6" s="12" t="s">
        <v>781</v>
      </c>
      <c r="O6" s="12" t="s">
        <v>782</v>
      </c>
      <c r="P6" s="12" t="s">
        <v>14</v>
      </c>
      <c r="Q6" s="12" t="s">
        <v>14</v>
      </c>
      <c r="R6" s="12" t="s">
        <v>14</v>
      </c>
      <c r="IN6" s="8"/>
      <c r="IO6" s="8"/>
    </row>
    <row r="7" spans="1:252" ht="60.6" customHeight="1" x14ac:dyDescent="0.35">
      <c r="A7" s="50">
        <v>1</v>
      </c>
      <c r="B7" s="44" t="s">
        <v>49</v>
      </c>
      <c r="C7" s="14" t="s">
        <v>50</v>
      </c>
      <c r="D7" s="13" t="s">
        <v>51</v>
      </c>
      <c r="E7" s="13"/>
      <c r="F7" s="15">
        <v>1.96</v>
      </c>
      <c r="G7" s="10" t="s">
        <v>52</v>
      </c>
      <c r="H7" s="38">
        <v>0</v>
      </c>
      <c r="I7" s="17">
        <v>1.96</v>
      </c>
      <c r="J7" s="39">
        <v>0</v>
      </c>
      <c r="K7" s="13">
        <v>10</v>
      </c>
      <c r="L7" s="13">
        <f>ROUND(I7*1.1,2)</f>
        <v>2.16</v>
      </c>
      <c r="M7" s="50">
        <v>250</v>
      </c>
      <c r="N7" s="73"/>
      <c r="O7" s="50">
        <v>250</v>
      </c>
      <c r="P7" s="13">
        <f t="shared" ref="P7" si="0">L7*M7</f>
        <v>540</v>
      </c>
      <c r="Q7" s="13">
        <f>N7*L7</f>
        <v>0</v>
      </c>
      <c r="R7" s="13">
        <f>O7*L7</f>
        <v>540</v>
      </c>
      <c r="IN7" s="8"/>
      <c r="IO7" s="8"/>
    </row>
    <row r="8" spans="1:252" ht="60.6" customHeight="1" x14ac:dyDescent="0.35">
      <c r="A8" s="50">
        <v>2</v>
      </c>
      <c r="B8" s="44" t="s">
        <v>53</v>
      </c>
      <c r="C8" s="14" t="s">
        <v>54</v>
      </c>
      <c r="D8" s="13" t="s">
        <v>51</v>
      </c>
      <c r="E8" s="13"/>
      <c r="F8" s="15">
        <v>6.22</v>
      </c>
      <c r="G8" s="10" t="s">
        <v>52</v>
      </c>
      <c r="H8" s="38">
        <v>0</v>
      </c>
      <c r="I8" s="17">
        <v>6.22</v>
      </c>
      <c r="J8" s="39">
        <v>0</v>
      </c>
      <c r="K8" s="13">
        <v>10</v>
      </c>
      <c r="L8" s="13">
        <f t="shared" ref="L8:L9" si="1">ROUND(I8*1.1,2)</f>
        <v>6.84</v>
      </c>
      <c r="M8" s="50">
        <v>1000</v>
      </c>
      <c r="N8" s="73"/>
      <c r="O8" s="50">
        <v>1000</v>
      </c>
      <c r="P8" s="13">
        <f t="shared" ref="P8:P52" si="2">L8*M8</f>
        <v>6840</v>
      </c>
      <c r="Q8" s="13">
        <f t="shared" ref="Q8:Q51" si="3">N8*L8</f>
        <v>0</v>
      </c>
      <c r="R8" s="13">
        <f t="shared" ref="R8:R51" si="4">O8*L8</f>
        <v>6840</v>
      </c>
      <c r="IN8" s="8"/>
      <c r="IO8" s="8"/>
    </row>
    <row r="9" spans="1:252" ht="60.6" customHeight="1" x14ac:dyDescent="0.35">
      <c r="A9" s="50">
        <v>3</v>
      </c>
      <c r="B9" s="44" t="s">
        <v>56</v>
      </c>
      <c r="C9" s="14" t="s">
        <v>57</v>
      </c>
      <c r="D9" s="13" t="s">
        <v>51</v>
      </c>
      <c r="E9" s="13"/>
      <c r="F9" s="15">
        <v>15</v>
      </c>
      <c r="G9" s="10" t="s">
        <v>52</v>
      </c>
      <c r="H9" s="38">
        <v>0</v>
      </c>
      <c r="I9" s="17">
        <v>15</v>
      </c>
      <c r="J9" s="39">
        <v>0</v>
      </c>
      <c r="K9" s="13">
        <v>10</v>
      </c>
      <c r="L9" s="13">
        <f t="shared" si="1"/>
        <v>16.5</v>
      </c>
      <c r="M9" s="50">
        <v>10</v>
      </c>
      <c r="N9" s="73"/>
      <c r="O9" s="50">
        <v>10</v>
      </c>
      <c r="P9" s="13">
        <f t="shared" si="2"/>
        <v>165</v>
      </c>
      <c r="Q9" s="13">
        <f t="shared" si="3"/>
        <v>0</v>
      </c>
      <c r="R9" s="13">
        <f t="shared" si="4"/>
        <v>165</v>
      </c>
      <c r="IN9" s="8"/>
      <c r="IO9" s="8"/>
    </row>
    <row r="10" spans="1:252" s="47" customFormat="1" ht="60.6" customHeight="1" x14ac:dyDescent="0.35">
      <c r="A10" s="50">
        <v>4</v>
      </c>
      <c r="B10" s="43" t="s">
        <v>714</v>
      </c>
      <c r="C10" s="40" t="s">
        <v>536</v>
      </c>
      <c r="D10" s="41" t="s">
        <v>66</v>
      </c>
      <c r="E10" s="41"/>
      <c r="F10" s="41">
        <v>33.86</v>
      </c>
      <c r="G10" s="41" t="s">
        <v>52</v>
      </c>
      <c r="H10" s="42">
        <v>0</v>
      </c>
      <c r="I10" s="45">
        <v>33.86</v>
      </c>
      <c r="J10" s="39">
        <v>0</v>
      </c>
      <c r="K10" s="13">
        <v>10</v>
      </c>
      <c r="L10" s="13">
        <f t="shared" ref="L10" si="5">ROUND(I10*1.1,2)</f>
        <v>37.25</v>
      </c>
      <c r="M10" s="50">
        <v>16</v>
      </c>
      <c r="N10" s="73"/>
      <c r="O10" s="50">
        <v>16</v>
      </c>
      <c r="P10" s="13">
        <f t="shared" si="2"/>
        <v>596</v>
      </c>
      <c r="Q10" s="13">
        <f t="shared" si="3"/>
        <v>0</v>
      </c>
      <c r="R10" s="13">
        <f t="shared" si="4"/>
        <v>596</v>
      </c>
      <c r="S10" s="46"/>
      <c r="T10" s="46"/>
      <c r="U10" s="46"/>
      <c r="V10" s="46"/>
      <c r="W10" s="46"/>
      <c r="X10" s="46"/>
      <c r="Y10" s="46"/>
      <c r="Z10" s="46"/>
      <c r="AA10" s="46"/>
      <c r="AB10" s="46"/>
      <c r="AC10" s="46"/>
      <c r="AD10" s="46"/>
      <c r="AE10" s="46"/>
      <c r="AF10" s="46"/>
      <c r="AG10" s="46"/>
      <c r="AH10" s="46"/>
      <c r="AI10" s="46"/>
      <c r="AJ10" s="46"/>
      <c r="AK10" s="46"/>
      <c r="AL10" s="46"/>
      <c r="AM10" s="46"/>
      <c r="AN10" s="46"/>
      <c r="AO10" s="46"/>
      <c r="AP10" s="46"/>
      <c r="AQ10" s="46"/>
      <c r="AR10" s="46"/>
      <c r="AS10" s="46"/>
      <c r="AT10" s="46"/>
      <c r="AU10" s="46"/>
      <c r="AV10" s="46"/>
      <c r="AW10" s="46"/>
      <c r="AX10" s="46"/>
      <c r="AY10" s="46"/>
      <c r="AZ10" s="46"/>
      <c r="BA10" s="46"/>
      <c r="BB10" s="46"/>
      <c r="BC10" s="46"/>
      <c r="BD10" s="46"/>
      <c r="BE10" s="46"/>
      <c r="BF10" s="46"/>
      <c r="BG10" s="46"/>
      <c r="BH10" s="46"/>
      <c r="BI10" s="46"/>
      <c r="BJ10" s="46"/>
      <c r="BK10" s="46"/>
      <c r="BL10" s="46"/>
      <c r="BM10" s="46"/>
      <c r="BN10" s="46"/>
      <c r="BO10" s="46"/>
      <c r="BP10" s="46"/>
      <c r="BQ10" s="46"/>
      <c r="BR10" s="46"/>
      <c r="BS10" s="46"/>
      <c r="BT10" s="46"/>
      <c r="BU10" s="46"/>
      <c r="BV10" s="46"/>
      <c r="BW10" s="46"/>
      <c r="BX10" s="46"/>
      <c r="BY10" s="46"/>
      <c r="BZ10" s="46"/>
      <c r="CA10" s="46"/>
      <c r="CB10" s="46"/>
      <c r="CC10" s="46"/>
      <c r="CD10" s="46"/>
      <c r="CE10" s="46"/>
      <c r="CF10" s="46"/>
      <c r="CG10" s="46"/>
      <c r="CH10" s="46"/>
      <c r="CI10" s="46"/>
      <c r="CJ10" s="46"/>
      <c r="CK10" s="46"/>
      <c r="CL10" s="46"/>
      <c r="CM10" s="46"/>
      <c r="CN10" s="46"/>
      <c r="CO10" s="46"/>
      <c r="CP10" s="46"/>
      <c r="CQ10" s="46"/>
      <c r="CR10" s="46"/>
      <c r="CS10" s="46"/>
      <c r="CT10" s="46"/>
      <c r="CU10" s="46"/>
      <c r="CV10" s="46"/>
      <c r="CW10" s="46"/>
      <c r="CX10" s="46"/>
      <c r="CY10" s="46"/>
      <c r="CZ10" s="46"/>
      <c r="DA10" s="46"/>
      <c r="DB10" s="46"/>
      <c r="DC10" s="46"/>
      <c r="DD10" s="46"/>
      <c r="DE10" s="46"/>
      <c r="DF10" s="46"/>
      <c r="DG10" s="46"/>
      <c r="DH10" s="46"/>
      <c r="DI10" s="46"/>
      <c r="DJ10" s="46"/>
      <c r="DK10" s="46"/>
      <c r="DL10" s="46"/>
      <c r="DM10" s="46"/>
      <c r="DN10" s="46"/>
      <c r="DO10" s="46"/>
      <c r="DP10" s="46"/>
      <c r="DQ10" s="46"/>
      <c r="DR10" s="46"/>
      <c r="DS10" s="46"/>
      <c r="DT10" s="46"/>
      <c r="DU10" s="46"/>
      <c r="DV10" s="46"/>
      <c r="DW10" s="46"/>
      <c r="DX10" s="46"/>
      <c r="DY10" s="46"/>
      <c r="DZ10" s="46"/>
      <c r="EA10" s="46"/>
      <c r="EB10" s="46"/>
      <c r="EC10" s="46"/>
      <c r="ED10" s="46"/>
      <c r="EE10" s="46"/>
      <c r="EF10" s="46"/>
      <c r="EG10" s="46"/>
      <c r="EH10" s="46"/>
      <c r="EI10" s="46"/>
      <c r="EJ10" s="46"/>
      <c r="EK10" s="46"/>
      <c r="EL10" s="46"/>
      <c r="EM10" s="46"/>
      <c r="EN10" s="46"/>
      <c r="EO10" s="46"/>
      <c r="EP10" s="46"/>
      <c r="EQ10" s="46"/>
      <c r="ER10" s="46"/>
      <c r="ES10" s="46"/>
      <c r="ET10" s="46"/>
      <c r="EU10" s="46"/>
      <c r="EV10" s="46"/>
      <c r="EW10" s="46"/>
      <c r="EX10" s="46"/>
      <c r="EY10" s="46"/>
      <c r="EZ10" s="46"/>
      <c r="FA10" s="46"/>
      <c r="FB10" s="46"/>
      <c r="FC10" s="46"/>
      <c r="FD10" s="46"/>
      <c r="FE10" s="46"/>
      <c r="FF10" s="46"/>
      <c r="FG10" s="46"/>
      <c r="FH10" s="46"/>
      <c r="FI10" s="46"/>
      <c r="FJ10" s="46"/>
      <c r="FK10" s="46"/>
      <c r="FL10" s="46"/>
      <c r="FM10" s="46"/>
      <c r="FN10" s="46"/>
      <c r="FO10" s="46"/>
      <c r="FP10" s="46"/>
      <c r="FQ10" s="46"/>
      <c r="FR10" s="46"/>
      <c r="FS10" s="46"/>
      <c r="FT10" s="46"/>
      <c r="FU10" s="46"/>
      <c r="FV10" s="46"/>
      <c r="FW10" s="46"/>
      <c r="FX10" s="46"/>
      <c r="FY10" s="46"/>
      <c r="FZ10" s="46"/>
      <c r="GA10" s="46"/>
      <c r="GB10" s="46"/>
      <c r="GC10" s="46"/>
      <c r="GD10" s="46"/>
      <c r="GE10" s="46"/>
      <c r="GF10" s="46"/>
      <c r="GG10" s="46"/>
      <c r="GH10" s="46"/>
      <c r="GI10" s="46"/>
      <c r="GJ10" s="46"/>
      <c r="GK10" s="46"/>
      <c r="GL10" s="46"/>
      <c r="GM10" s="46"/>
      <c r="GN10" s="46"/>
      <c r="GO10" s="46"/>
      <c r="GP10" s="46"/>
      <c r="GQ10" s="46"/>
      <c r="GR10" s="46"/>
      <c r="GS10" s="46"/>
      <c r="GT10" s="46"/>
      <c r="GU10" s="46"/>
      <c r="GV10" s="46"/>
      <c r="GW10" s="46"/>
      <c r="GX10" s="46"/>
      <c r="GY10" s="46"/>
      <c r="GZ10" s="46"/>
      <c r="HA10" s="46"/>
      <c r="HB10" s="46"/>
      <c r="HC10" s="46"/>
      <c r="HD10" s="46"/>
      <c r="HE10" s="46"/>
      <c r="HF10" s="46"/>
      <c r="HG10" s="46"/>
      <c r="HH10" s="46"/>
      <c r="HI10" s="46"/>
      <c r="HJ10" s="46"/>
      <c r="HK10" s="46"/>
      <c r="HL10" s="46"/>
      <c r="HM10" s="46"/>
      <c r="HN10" s="46"/>
      <c r="HO10" s="46"/>
      <c r="HP10" s="46"/>
      <c r="HQ10" s="46"/>
      <c r="HR10" s="46"/>
      <c r="HS10" s="46"/>
      <c r="HT10" s="46"/>
      <c r="HU10" s="46"/>
      <c r="HV10" s="46"/>
      <c r="HW10" s="46"/>
      <c r="HX10" s="46"/>
      <c r="HY10" s="46"/>
      <c r="HZ10" s="46"/>
      <c r="IA10" s="46"/>
      <c r="IB10" s="46"/>
      <c r="IC10" s="46"/>
      <c r="ID10" s="46"/>
      <c r="IE10" s="46"/>
      <c r="IF10" s="46"/>
      <c r="IG10" s="46"/>
      <c r="IH10" s="46"/>
      <c r="II10" s="46"/>
      <c r="IJ10" s="46"/>
      <c r="IK10" s="46"/>
      <c r="IL10" s="46"/>
      <c r="IM10" s="46"/>
      <c r="IN10" s="46"/>
      <c r="IO10" s="46"/>
      <c r="IP10" s="46"/>
      <c r="IQ10" s="46"/>
      <c r="IR10" s="46"/>
    </row>
    <row r="11" spans="1:252" ht="92.4" customHeight="1" x14ac:dyDescent="0.35">
      <c r="A11" s="50">
        <v>5</v>
      </c>
      <c r="B11" s="44" t="s">
        <v>58</v>
      </c>
      <c r="C11" s="14" t="s">
        <v>59</v>
      </c>
      <c r="D11" s="13" t="s">
        <v>51</v>
      </c>
      <c r="E11" s="13" t="s">
        <v>526</v>
      </c>
      <c r="F11" s="15">
        <v>12.3</v>
      </c>
      <c r="G11" s="10">
        <v>4.3099999999999996</v>
      </c>
      <c r="H11" s="38">
        <v>0</v>
      </c>
      <c r="I11" s="17">
        <v>4.3099999999999996</v>
      </c>
      <c r="J11" s="39">
        <v>12</v>
      </c>
      <c r="K11" s="13">
        <v>10</v>
      </c>
      <c r="L11" s="13">
        <f>ROUND(I11*1.1*((J11+100)/100),2)</f>
        <v>5.31</v>
      </c>
      <c r="M11" s="50">
        <v>20</v>
      </c>
      <c r="N11" s="73"/>
      <c r="O11" s="50">
        <v>20</v>
      </c>
      <c r="P11" s="13">
        <f t="shared" si="2"/>
        <v>106.19999999999999</v>
      </c>
      <c r="Q11" s="13">
        <f t="shared" si="3"/>
        <v>0</v>
      </c>
      <c r="R11" s="13">
        <f t="shared" si="4"/>
        <v>106.19999999999999</v>
      </c>
      <c r="IN11" s="8"/>
      <c r="IO11" s="8"/>
    </row>
    <row r="12" spans="1:252" ht="60.6" customHeight="1" x14ac:dyDescent="0.35">
      <c r="A12" s="50">
        <v>6</v>
      </c>
      <c r="B12" s="44" t="s">
        <v>60</v>
      </c>
      <c r="C12" s="14" t="s">
        <v>61</v>
      </c>
      <c r="D12" s="13" t="s">
        <v>51</v>
      </c>
      <c r="E12" s="13"/>
      <c r="F12" s="15">
        <v>0.86</v>
      </c>
      <c r="G12" s="10" t="s">
        <v>52</v>
      </c>
      <c r="H12" s="38">
        <v>0</v>
      </c>
      <c r="I12" s="17">
        <v>0.86</v>
      </c>
      <c r="J12" s="39">
        <v>0</v>
      </c>
      <c r="K12" s="13">
        <v>10</v>
      </c>
      <c r="L12" s="13">
        <f>ROUND(I12*1.1,2)</f>
        <v>0.95</v>
      </c>
      <c r="M12" s="50">
        <v>1200</v>
      </c>
      <c r="N12" s="73"/>
      <c r="O12" s="50">
        <v>1200</v>
      </c>
      <c r="P12" s="13">
        <f t="shared" si="2"/>
        <v>1140</v>
      </c>
      <c r="Q12" s="13">
        <f t="shared" si="3"/>
        <v>0</v>
      </c>
      <c r="R12" s="13">
        <f t="shared" si="4"/>
        <v>1140</v>
      </c>
      <c r="IN12" s="8"/>
      <c r="IO12" s="8"/>
    </row>
    <row r="13" spans="1:252" ht="60.6" customHeight="1" x14ac:dyDescent="0.35">
      <c r="A13" s="50">
        <v>7</v>
      </c>
      <c r="B13" s="44" t="s">
        <v>62</v>
      </c>
      <c r="C13" s="14" t="s">
        <v>63</v>
      </c>
      <c r="D13" s="13" t="s">
        <v>51</v>
      </c>
      <c r="E13" s="13"/>
      <c r="F13" s="15">
        <v>6.51</v>
      </c>
      <c r="G13" s="10">
        <v>1.92</v>
      </c>
      <c r="H13" s="38">
        <v>0</v>
      </c>
      <c r="I13" s="17">
        <v>1.92</v>
      </c>
      <c r="J13" s="39">
        <v>12</v>
      </c>
      <c r="K13" s="13">
        <v>10</v>
      </c>
      <c r="L13" s="13">
        <f>ROUND(I13*1.1*((J13+100)/100),2)</f>
        <v>2.37</v>
      </c>
      <c r="M13" s="50">
        <v>180</v>
      </c>
      <c r="N13" s="73"/>
      <c r="O13" s="50">
        <v>180</v>
      </c>
      <c r="P13" s="13">
        <f t="shared" si="2"/>
        <v>426.6</v>
      </c>
      <c r="Q13" s="13">
        <f t="shared" si="3"/>
        <v>0</v>
      </c>
      <c r="R13" s="13">
        <f t="shared" si="4"/>
        <v>426.6</v>
      </c>
      <c r="IN13" s="8"/>
      <c r="IO13" s="8"/>
    </row>
    <row r="14" spans="1:252" ht="60.6" customHeight="1" x14ac:dyDescent="0.35">
      <c r="A14" s="50">
        <v>8</v>
      </c>
      <c r="B14" s="44" t="s">
        <v>64</v>
      </c>
      <c r="C14" s="14" t="s">
        <v>65</v>
      </c>
      <c r="D14" s="13" t="s">
        <v>66</v>
      </c>
      <c r="E14" s="13"/>
      <c r="F14" s="15">
        <v>4.78</v>
      </c>
      <c r="G14" s="10">
        <v>4.01</v>
      </c>
      <c r="H14" s="38">
        <v>3.83</v>
      </c>
      <c r="I14" s="17">
        <v>3.83</v>
      </c>
      <c r="J14" s="39">
        <v>16</v>
      </c>
      <c r="K14" s="13">
        <v>10</v>
      </c>
      <c r="L14" s="13">
        <f>ROUND(I14*1.1*((J14+100)/100),2)</f>
        <v>4.8899999999999997</v>
      </c>
      <c r="M14" s="50">
        <v>800</v>
      </c>
      <c r="N14" s="73">
        <v>200</v>
      </c>
      <c r="O14" s="50">
        <v>600</v>
      </c>
      <c r="P14" s="13">
        <f t="shared" si="2"/>
        <v>3911.9999999999995</v>
      </c>
      <c r="Q14" s="13">
        <f t="shared" si="3"/>
        <v>977.99999999999989</v>
      </c>
      <c r="R14" s="13">
        <f t="shared" si="4"/>
        <v>2934</v>
      </c>
      <c r="IN14" s="8"/>
      <c r="IO14" s="8"/>
    </row>
    <row r="15" spans="1:252" ht="60.6" customHeight="1" x14ac:dyDescent="0.35">
      <c r="A15" s="50">
        <v>9</v>
      </c>
      <c r="B15" s="44" t="s">
        <v>67</v>
      </c>
      <c r="C15" s="14" t="s">
        <v>68</v>
      </c>
      <c r="D15" s="13" t="s">
        <v>66</v>
      </c>
      <c r="E15" s="13"/>
      <c r="F15" s="15">
        <v>6.82</v>
      </c>
      <c r="G15" s="10" t="s">
        <v>52</v>
      </c>
      <c r="H15" s="38">
        <v>0</v>
      </c>
      <c r="I15" s="17">
        <v>6.82</v>
      </c>
      <c r="J15" s="39">
        <v>0</v>
      </c>
      <c r="K15" s="13">
        <v>10</v>
      </c>
      <c r="L15" s="13">
        <f>ROUND(I15*1.1,2)</f>
        <v>7.5</v>
      </c>
      <c r="M15" s="50">
        <v>525</v>
      </c>
      <c r="N15" s="73">
        <v>30</v>
      </c>
      <c r="O15" s="50">
        <v>495</v>
      </c>
      <c r="P15" s="13">
        <f t="shared" si="2"/>
        <v>3937.5</v>
      </c>
      <c r="Q15" s="13">
        <f t="shared" si="3"/>
        <v>225</v>
      </c>
      <c r="R15" s="13">
        <f t="shared" si="4"/>
        <v>3712.5</v>
      </c>
      <c r="IN15" s="8"/>
      <c r="IO15" s="8"/>
    </row>
    <row r="16" spans="1:252" ht="60.6" customHeight="1" x14ac:dyDescent="0.35">
      <c r="A16" s="50">
        <v>10</v>
      </c>
      <c r="B16" s="44" t="s">
        <v>69</v>
      </c>
      <c r="C16" s="14" t="s">
        <v>70</v>
      </c>
      <c r="D16" s="13" t="s">
        <v>51</v>
      </c>
      <c r="E16" s="13"/>
      <c r="F16" s="15">
        <v>2.5499999999999998</v>
      </c>
      <c r="G16" s="10">
        <v>2.42</v>
      </c>
      <c r="H16" s="38">
        <v>0</v>
      </c>
      <c r="I16" s="17">
        <v>2.42</v>
      </c>
      <c r="J16" s="39">
        <v>16</v>
      </c>
      <c r="K16" s="13">
        <v>10</v>
      </c>
      <c r="L16" s="13">
        <f>ROUND(I16*1.1*((J16+100)/100),2)</f>
        <v>3.09</v>
      </c>
      <c r="M16" s="50">
        <v>20</v>
      </c>
      <c r="N16" s="73"/>
      <c r="O16" s="50">
        <v>20</v>
      </c>
      <c r="P16" s="13">
        <f t="shared" si="2"/>
        <v>61.8</v>
      </c>
      <c r="Q16" s="13">
        <f t="shared" si="3"/>
        <v>0</v>
      </c>
      <c r="R16" s="13">
        <f t="shared" si="4"/>
        <v>61.8</v>
      </c>
      <c r="IN16" s="8"/>
      <c r="IO16" s="8"/>
    </row>
    <row r="17" spans="1:249" ht="60.6" customHeight="1" x14ac:dyDescent="0.35">
      <c r="A17" s="50">
        <v>11</v>
      </c>
      <c r="B17" s="44" t="s">
        <v>195</v>
      </c>
      <c r="C17" s="14" t="s">
        <v>196</v>
      </c>
      <c r="D17" s="15" t="s">
        <v>51</v>
      </c>
      <c r="E17" s="15"/>
      <c r="F17" s="15">
        <v>65</v>
      </c>
      <c r="G17" s="16" t="s">
        <v>52</v>
      </c>
      <c r="H17" s="38">
        <v>0</v>
      </c>
      <c r="I17" s="17">
        <v>65</v>
      </c>
      <c r="J17" s="41">
        <v>0</v>
      </c>
      <c r="K17" s="15">
        <v>10</v>
      </c>
      <c r="L17" s="13">
        <f t="shared" ref="L17:L18" si="6">ROUND(I17*1.1,2)</f>
        <v>71.5</v>
      </c>
      <c r="M17" s="73">
        <v>170</v>
      </c>
      <c r="N17" s="73"/>
      <c r="O17" s="73">
        <v>170</v>
      </c>
      <c r="P17" s="13">
        <f t="shared" si="2"/>
        <v>12155</v>
      </c>
      <c r="Q17" s="13">
        <f t="shared" si="3"/>
        <v>0</v>
      </c>
      <c r="R17" s="13">
        <f t="shared" si="4"/>
        <v>12155</v>
      </c>
      <c r="IN17" s="8"/>
      <c r="IO17" s="8"/>
    </row>
    <row r="18" spans="1:249" ht="60.6" customHeight="1" x14ac:dyDescent="0.35">
      <c r="A18" s="50">
        <v>12</v>
      </c>
      <c r="B18" s="44" t="s">
        <v>199</v>
      </c>
      <c r="C18" s="14" t="s">
        <v>200</v>
      </c>
      <c r="D18" s="15" t="s">
        <v>66</v>
      </c>
      <c r="E18" s="15"/>
      <c r="F18" s="15">
        <v>22.5</v>
      </c>
      <c r="G18" s="16" t="s">
        <v>52</v>
      </c>
      <c r="H18" s="38">
        <v>0</v>
      </c>
      <c r="I18" s="17">
        <v>22.5</v>
      </c>
      <c r="J18" s="41">
        <v>0</v>
      </c>
      <c r="K18" s="15">
        <v>10</v>
      </c>
      <c r="L18" s="13">
        <f t="shared" si="6"/>
        <v>24.75</v>
      </c>
      <c r="M18" s="73">
        <v>100</v>
      </c>
      <c r="N18" s="73"/>
      <c r="O18" s="73">
        <v>100</v>
      </c>
      <c r="P18" s="13">
        <f t="shared" si="2"/>
        <v>2475</v>
      </c>
      <c r="Q18" s="13">
        <f t="shared" si="3"/>
        <v>0</v>
      </c>
      <c r="R18" s="13">
        <f t="shared" si="4"/>
        <v>2475</v>
      </c>
      <c r="IN18" s="8"/>
      <c r="IO18" s="8"/>
    </row>
    <row r="19" spans="1:249" ht="60.6" customHeight="1" x14ac:dyDescent="0.35">
      <c r="A19" s="50">
        <v>13</v>
      </c>
      <c r="B19" s="44" t="s">
        <v>201</v>
      </c>
      <c r="C19" s="14" t="s">
        <v>202</v>
      </c>
      <c r="D19" s="15" t="s">
        <v>51</v>
      </c>
      <c r="E19" s="15"/>
      <c r="F19" s="15">
        <v>0.09</v>
      </c>
      <c r="G19" s="16">
        <v>7.0000000000000007E-2</v>
      </c>
      <c r="H19" s="38">
        <v>0</v>
      </c>
      <c r="I19" s="17">
        <v>7.0000000000000007E-2</v>
      </c>
      <c r="J19" s="41">
        <v>16</v>
      </c>
      <c r="K19" s="15">
        <v>10</v>
      </c>
      <c r="L19" s="13">
        <f>ROUND(I19*1.1*((J19+100)/100),2)</f>
        <v>0.09</v>
      </c>
      <c r="M19" s="73">
        <v>20000</v>
      </c>
      <c r="N19" s="73">
        <v>10000</v>
      </c>
      <c r="O19" s="73">
        <v>10000</v>
      </c>
      <c r="P19" s="13">
        <f t="shared" si="2"/>
        <v>1800</v>
      </c>
      <c r="Q19" s="13">
        <f t="shared" si="3"/>
        <v>900</v>
      </c>
      <c r="R19" s="13">
        <f t="shared" si="4"/>
        <v>900</v>
      </c>
      <c r="IN19" s="8"/>
      <c r="IO19" s="8"/>
    </row>
    <row r="20" spans="1:249" ht="60.6" customHeight="1" x14ac:dyDescent="0.35">
      <c r="A20" s="50">
        <v>14</v>
      </c>
      <c r="B20" s="44" t="s">
        <v>203</v>
      </c>
      <c r="C20" s="14" t="s">
        <v>204</v>
      </c>
      <c r="D20" s="15" t="s">
        <v>205</v>
      </c>
      <c r="E20" s="15"/>
      <c r="F20" s="15">
        <v>23.64</v>
      </c>
      <c r="G20" s="16" t="s">
        <v>52</v>
      </c>
      <c r="H20" s="38">
        <v>27.18</v>
      </c>
      <c r="I20" s="17">
        <v>23.64</v>
      </c>
      <c r="J20" s="41">
        <v>0</v>
      </c>
      <c r="K20" s="15">
        <v>10</v>
      </c>
      <c r="L20" s="13">
        <f t="shared" ref="L20:L23" si="7">ROUND(I20*1.1,2)</f>
        <v>26</v>
      </c>
      <c r="M20" s="73">
        <v>50</v>
      </c>
      <c r="N20" s="73"/>
      <c r="O20" s="73">
        <v>50</v>
      </c>
      <c r="P20" s="13">
        <f t="shared" si="2"/>
        <v>1300</v>
      </c>
      <c r="Q20" s="13">
        <f t="shared" si="3"/>
        <v>0</v>
      </c>
      <c r="R20" s="13">
        <f t="shared" si="4"/>
        <v>1300</v>
      </c>
      <c r="IN20" s="8"/>
      <c r="IO20" s="8"/>
    </row>
    <row r="21" spans="1:249" ht="60.6" customHeight="1" x14ac:dyDescent="0.35">
      <c r="A21" s="50">
        <v>15</v>
      </c>
      <c r="B21" s="44" t="s">
        <v>206</v>
      </c>
      <c r="C21" s="14" t="s">
        <v>207</v>
      </c>
      <c r="D21" s="15" t="s">
        <v>205</v>
      </c>
      <c r="E21" s="15"/>
      <c r="F21" s="15">
        <v>12.73</v>
      </c>
      <c r="G21" s="16" t="s">
        <v>52</v>
      </c>
      <c r="H21" s="38">
        <v>8.83</v>
      </c>
      <c r="I21" s="17">
        <v>8.83</v>
      </c>
      <c r="J21" s="41">
        <v>0</v>
      </c>
      <c r="K21" s="15">
        <v>10</v>
      </c>
      <c r="L21" s="13">
        <f t="shared" si="7"/>
        <v>9.7100000000000009</v>
      </c>
      <c r="M21" s="73">
        <v>60</v>
      </c>
      <c r="N21" s="73"/>
      <c r="O21" s="73">
        <v>60</v>
      </c>
      <c r="P21" s="13">
        <f t="shared" si="2"/>
        <v>582.6</v>
      </c>
      <c r="Q21" s="13">
        <f t="shared" si="3"/>
        <v>0</v>
      </c>
      <c r="R21" s="13">
        <f t="shared" si="4"/>
        <v>582.6</v>
      </c>
      <c r="IN21" s="8"/>
      <c r="IO21" s="8"/>
    </row>
    <row r="22" spans="1:249" ht="60.6" customHeight="1" x14ac:dyDescent="0.35">
      <c r="A22" s="50">
        <v>16</v>
      </c>
      <c r="B22" s="44" t="s">
        <v>208</v>
      </c>
      <c r="C22" s="14" t="s">
        <v>209</v>
      </c>
      <c r="D22" s="15" t="s">
        <v>51</v>
      </c>
      <c r="E22" s="15"/>
      <c r="F22" s="15">
        <v>2.25</v>
      </c>
      <c r="G22" s="16" t="s">
        <v>52</v>
      </c>
      <c r="H22" s="38">
        <v>0</v>
      </c>
      <c r="I22" s="17">
        <v>2.25</v>
      </c>
      <c r="J22" s="41">
        <v>0</v>
      </c>
      <c r="K22" s="15">
        <v>10</v>
      </c>
      <c r="L22" s="13">
        <f t="shared" si="7"/>
        <v>2.48</v>
      </c>
      <c r="M22" s="73">
        <v>250</v>
      </c>
      <c r="N22" s="73"/>
      <c r="O22" s="73">
        <v>250</v>
      </c>
      <c r="P22" s="13">
        <f t="shared" si="2"/>
        <v>620</v>
      </c>
      <c r="Q22" s="13">
        <f t="shared" si="3"/>
        <v>0</v>
      </c>
      <c r="R22" s="13">
        <f t="shared" si="4"/>
        <v>620</v>
      </c>
      <c r="IN22" s="8"/>
      <c r="IO22" s="8"/>
    </row>
    <row r="23" spans="1:249" ht="60.6" customHeight="1" x14ac:dyDescent="0.35">
      <c r="A23" s="50">
        <v>17</v>
      </c>
      <c r="B23" s="44" t="s">
        <v>210</v>
      </c>
      <c r="C23" s="14" t="s">
        <v>211</v>
      </c>
      <c r="D23" s="15" t="s">
        <v>51</v>
      </c>
      <c r="E23" s="15"/>
      <c r="F23" s="15">
        <v>4.09</v>
      </c>
      <c r="G23" s="16" t="s">
        <v>52</v>
      </c>
      <c r="H23" s="38">
        <v>0</v>
      </c>
      <c r="I23" s="17">
        <v>4.09</v>
      </c>
      <c r="J23" s="41">
        <v>0</v>
      </c>
      <c r="K23" s="15">
        <v>10</v>
      </c>
      <c r="L23" s="13">
        <f t="shared" si="7"/>
        <v>4.5</v>
      </c>
      <c r="M23" s="73">
        <v>80</v>
      </c>
      <c r="N23" s="73"/>
      <c r="O23" s="73">
        <v>80</v>
      </c>
      <c r="P23" s="13">
        <f t="shared" si="2"/>
        <v>360</v>
      </c>
      <c r="Q23" s="13">
        <f t="shared" si="3"/>
        <v>0</v>
      </c>
      <c r="R23" s="13">
        <f t="shared" si="4"/>
        <v>360</v>
      </c>
      <c r="IN23" s="8"/>
      <c r="IO23" s="8"/>
    </row>
    <row r="24" spans="1:249" ht="60.6" customHeight="1" x14ac:dyDescent="0.35">
      <c r="A24" s="50">
        <v>18</v>
      </c>
      <c r="B24" s="44" t="s">
        <v>212</v>
      </c>
      <c r="C24" s="14" t="s">
        <v>213</v>
      </c>
      <c r="D24" s="15" t="s">
        <v>51</v>
      </c>
      <c r="E24" s="15"/>
      <c r="F24" s="15">
        <v>5.13</v>
      </c>
      <c r="G24" s="16">
        <v>3.25</v>
      </c>
      <c r="H24" s="38">
        <v>5.04</v>
      </c>
      <c r="I24" s="17">
        <v>3.25</v>
      </c>
      <c r="J24" s="41">
        <v>12</v>
      </c>
      <c r="K24" s="15">
        <v>10</v>
      </c>
      <c r="L24" s="13">
        <f>ROUND(I24*1.1*((J24+100)/100),2)</f>
        <v>4</v>
      </c>
      <c r="M24" s="73">
        <v>80</v>
      </c>
      <c r="N24" s="73">
        <v>20</v>
      </c>
      <c r="O24" s="73">
        <v>60</v>
      </c>
      <c r="P24" s="13">
        <f t="shared" si="2"/>
        <v>320</v>
      </c>
      <c r="Q24" s="13">
        <f t="shared" si="3"/>
        <v>80</v>
      </c>
      <c r="R24" s="13">
        <f t="shared" si="4"/>
        <v>240</v>
      </c>
      <c r="IN24" s="8"/>
      <c r="IO24" s="8"/>
    </row>
    <row r="25" spans="1:249" ht="60.6" customHeight="1" x14ac:dyDescent="0.35">
      <c r="A25" s="50">
        <v>19</v>
      </c>
      <c r="B25" s="44" t="s">
        <v>214</v>
      </c>
      <c r="C25" s="14" t="s">
        <v>215</v>
      </c>
      <c r="D25" s="15" t="s">
        <v>205</v>
      </c>
      <c r="E25" s="15"/>
      <c r="F25" s="15">
        <v>8.18</v>
      </c>
      <c r="G25" s="16" t="s">
        <v>52</v>
      </c>
      <c r="H25" s="38">
        <v>0</v>
      </c>
      <c r="I25" s="17">
        <v>8.18</v>
      </c>
      <c r="J25" s="41">
        <v>0</v>
      </c>
      <c r="K25" s="15">
        <v>10</v>
      </c>
      <c r="L25" s="13">
        <f>ROUND(I25*1.1,2)</f>
        <v>9</v>
      </c>
      <c r="M25" s="73">
        <v>80</v>
      </c>
      <c r="N25" s="73"/>
      <c r="O25" s="73">
        <v>80</v>
      </c>
      <c r="P25" s="13">
        <f t="shared" si="2"/>
        <v>720</v>
      </c>
      <c r="Q25" s="13">
        <f t="shared" si="3"/>
        <v>0</v>
      </c>
      <c r="R25" s="13">
        <f t="shared" si="4"/>
        <v>720</v>
      </c>
      <c r="IN25" s="8"/>
      <c r="IO25" s="8"/>
    </row>
    <row r="26" spans="1:249" ht="60.6" customHeight="1" x14ac:dyDescent="0.35">
      <c r="A26" s="50">
        <v>20</v>
      </c>
      <c r="B26" s="44" t="s">
        <v>216</v>
      </c>
      <c r="C26" s="14" t="s">
        <v>217</v>
      </c>
      <c r="D26" s="15" t="s">
        <v>205</v>
      </c>
      <c r="E26" s="15"/>
      <c r="F26" s="15">
        <v>14.43</v>
      </c>
      <c r="G26" s="16">
        <v>5.73</v>
      </c>
      <c r="H26" s="38">
        <v>0</v>
      </c>
      <c r="I26" s="17">
        <v>5.73</v>
      </c>
      <c r="J26" s="41">
        <v>9</v>
      </c>
      <c r="K26" s="15">
        <v>10</v>
      </c>
      <c r="L26" s="13">
        <f t="shared" ref="L26:L29" si="8">ROUND(I26*1.1*((J26+100)/100),2)</f>
        <v>6.87</v>
      </c>
      <c r="M26" s="81">
        <v>56</v>
      </c>
      <c r="N26" s="81"/>
      <c r="O26" s="81">
        <v>56</v>
      </c>
      <c r="P26" s="13">
        <f t="shared" si="2"/>
        <v>384.72</v>
      </c>
      <c r="Q26" s="13">
        <f t="shared" si="3"/>
        <v>0</v>
      </c>
      <c r="R26" s="13">
        <f t="shared" si="4"/>
        <v>384.72</v>
      </c>
      <c r="IN26" s="8"/>
      <c r="IO26" s="8"/>
    </row>
    <row r="27" spans="1:249" ht="60.6" customHeight="1" x14ac:dyDescent="0.35">
      <c r="A27" s="50">
        <v>21</v>
      </c>
      <c r="B27" s="44" t="s">
        <v>218</v>
      </c>
      <c r="C27" s="14" t="s">
        <v>219</v>
      </c>
      <c r="D27" s="15" t="s">
        <v>51</v>
      </c>
      <c r="E27" s="15"/>
      <c r="F27" s="15">
        <v>15.83</v>
      </c>
      <c r="G27" s="16">
        <v>13.6</v>
      </c>
      <c r="H27" s="38">
        <v>0</v>
      </c>
      <c r="I27" s="17">
        <v>13.6</v>
      </c>
      <c r="J27" s="41">
        <v>12</v>
      </c>
      <c r="K27" s="15">
        <v>10</v>
      </c>
      <c r="L27" s="13">
        <f t="shared" si="8"/>
        <v>16.760000000000002</v>
      </c>
      <c r="M27" s="73">
        <v>30</v>
      </c>
      <c r="N27" s="73">
        <v>10</v>
      </c>
      <c r="O27" s="73">
        <v>20</v>
      </c>
      <c r="P27" s="13">
        <f t="shared" si="2"/>
        <v>502.80000000000007</v>
      </c>
      <c r="Q27" s="13">
        <f t="shared" si="3"/>
        <v>167.60000000000002</v>
      </c>
      <c r="R27" s="13">
        <f t="shared" si="4"/>
        <v>335.20000000000005</v>
      </c>
      <c r="IN27" s="8"/>
      <c r="IO27" s="8"/>
    </row>
    <row r="28" spans="1:249" ht="60.6" customHeight="1" x14ac:dyDescent="0.35">
      <c r="A28" s="50">
        <v>22</v>
      </c>
      <c r="B28" s="44" t="s">
        <v>220</v>
      </c>
      <c r="C28" s="14" t="s">
        <v>221</v>
      </c>
      <c r="D28" s="15" t="s">
        <v>51</v>
      </c>
      <c r="E28" s="15"/>
      <c r="F28" s="15">
        <v>7.53</v>
      </c>
      <c r="G28" s="16">
        <v>4.08</v>
      </c>
      <c r="H28" s="38">
        <v>0</v>
      </c>
      <c r="I28" s="17">
        <v>4.08</v>
      </c>
      <c r="J28" s="41">
        <v>9</v>
      </c>
      <c r="K28" s="15">
        <v>10</v>
      </c>
      <c r="L28" s="13">
        <f t="shared" si="8"/>
        <v>4.8899999999999997</v>
      </c>
      <c r="M28" s="73">
        <v>50</v>
      </c>
      <c r="N28" s="73"/>
      <c r="O28" s="73">
        <v>50</v>
      </c>
      <c r="P28" s="13">
        <f t="shared" si="2"/>
        <v>244.49999999999997</v>
      </c>
      <c r="Q28" s="13">
        <f t="shared" si="3"/>
        <v>0</v>
      </c>
      <c r="R28" s="13">
        <f t="shared" si="4"/>
        <v>244.49999999999997</v>
      </c>
      <c r="IN28" s="8"/>
      <c r="IO28" s="8"/>
    </row>
    <row r="29" spans="1:249" ht="60.6" customHeight="1" x14ac:dyDescent="0.35">
      <c r="A29" s="50">
        <v>23</v>
      </c>
      <c r="B29" s="44" t="s">
        <v>222</v>
      </c>
      <c r="C29" s="14" t="s">
        <v>223</v>
      </c>
      <c r="D29" s="15" t="s">
        <v>51</v>
      </c>
      <c r="E29" s="15"/>
      <c r="F29" s="15">
        <v>17.600000000000001</v>
      </c>
      <c r="G29" s="16">
        <v>17.61</v>
      </c>
      <c r="H29" s="38">
        <v>0</v>
      </c>
      <c r="I29" s="17">
        <v>17.600000000000001</v>
      </c>
      <c r="J29" s="41">
        <v>9</v>
      </c>
      <c r="K29" s="15">
        <v>10</v>
      </c>
      <c r="L29" s="13">
        <f t="shared" si="8"/>
        <v>21.1</v>
      </c>
      <c r="M29" s="73">
        <v>40</v>
      </c>
      <c r="N29" s="73"/>
      <c r="O29" s="73">
        <v>40</v>
      </c>
      <c r="P29" s="13">
        <f t="shared" si="2"/>
        <v>844</v>
      </c>
      <c r="Q29" s="13">
        <f t="shared" si="3"/>
        <v>0</v>
      </c>
      <c r="R29" s="13">
        <f t="shared" si="4"/>
        <v>844</v>
      </c>
      <c r="IN29" s="8"/>
      <c r="IO29" s="8"/>
    </row>
    <row r="30" spans="1:249" ht="60.6" customHeight="1" x14ac:dyDescent="0.35">
      <c r="A30" s="50">
        <v>24</v>
      </c>
      <c r="B30" s="44" t="s">
        <v>224</v>
      </c>
      <c r="C30" s="14" t="s">
        <v>225</v>
      </c>
      <c r="D30" s="15" t="s">
        <v>66</v>
      </c>
      <c r="E30" s="15"/>
      <c r="F30" s="15">
        <v>4</v>
      </c>
      <c r="G30" s="16" t="s">
        <v>52</v>
      </c>
      <c r="H30" s="38">
        <v>0</v>
      </c>
      <c r="I30" s="17">
        <v>4</v>
      </c>
      <c r="J30" s="41">
        <v>0</v>
      </c>
      <c r="K30" s="15">
        <v>10</v>
      </c>
      <c r="L30" s="13">
        <f>ROUND(I30*1.1,2)</f>
        <v>4.4000000000000004</v>
      </c>
      <c r="M30" s="73">
        <v>300</v>
      </c>
      <c r="N30" s="73"/>
      <c r="O30" s="73">
        <v>300</v>
      </c>
      <c r="P30" s="13">
        <f t="shared" si="2"/>
        <v>1320</v>
      </c>
      <c r="Q30" s="13">
        <f t="shared" si="3"/>
        <v>0</v>
      </c>
      <c r="R30" s="13">
        <f t="shared" si="4"/>
        <v>1320</v>
      </c>
      <c r="IN30" s="8"/>
      <c r="IO30" s="8"/>
    </row>
    <row r="31" spans="1:249" ht="60.6" customHeight="1" x14ac:dyDescent="0.35">
      <c r="A31" s="50">
        <v>25</v>
      </c>
      <c r="B31" s="44" t="s">
        <v>226</v>
      </c>
      <c r="C31" s="14" t="s">
        <v>227</v>
      </c>
      <c r="D31" s="15" t="s">
        <v>51</v>
      </c>
      <c r="E31" s="15"/>
      <c r="F31" s="15">
        <v>1.69</v>
      </c>
      <c r="G31" s="16">
        <v>7.0000000000000007E-2</v>
      </c>
      <c r="H31" s="38">
        <v>0</v>
      </c>
      <c r="I31" s="17">
        <v>0.3</v>
      </c>
      <c r="J31" s="41">
        <v>12</v>
      </c>
      <c r="K31" s="15">
        <v>10</v>
      </c>
      <c r="L31" s="13">
        <f>ROUND(I31*1.1*((J31+100)/100),2)</f>
        <v>0.37</v>
      </c>
      <c r="M31" s="73">
        <v>250</v>
      </c>
      <c r="N31" s="73"/>
      <c r="O31" s="73">
        <v>250</v>
      </c>
      <c r="P31" s="13">
        <f t="shared" si="2"/>
        <v>92.5</v>
      </c>
      <c r="Q31" s="13">
        <f t="shared" si="3"/>
        <v>0</v>
      </c>
      <c r="R31" s="13">
        <f t="shared" si="4"/>
        <v>92.5</v>
      </c>
      <c r="IN31" s="8"/>
      <c r="IO31" s="8"/>
    </row>
    <row r="32" spans="1:249" ht="98.4" customHeight="1" x14ac:dyDescent="0.35">
      <c r="A32" s="50">
        <v>26</v>
      </c>
      <c r="B32" s="44" t="s">
        <v>228</v>
      </c>
      <c r="C32" s="14" t="s">
        <v>229</v>
      </c>
      <c r="D32" s="15" t="s">
        <v>51</v>
      </c>
      <c r="E32" s="15" t="s">
        <v>230</v>
      </c>
      <c r="F32" s="15">
        <v>5.73</v>
      </c>
      <c r="G32" s="16" t="s">
        <v>52</v>
      </c>
      <c r="H32" s="38">
        <v>0</v>
      </c>
      <c r="I32" s="17">
        <v>5.73</v>
      </c>
      <c r="J32" s="41">
        <v>0</v>
      </c>
      <c r="K32" s="15">
        <v>10</v>
      </c>
      <c r="L32" s="13">
        <f>ROUND(I32*1.1,2)</f>
        <v>6.3</v>
      </c>
      <c r="M32" s="73">
        <v>40</v>
      </c>
      <c r="N32" s="73"/>
      <c r="O32" s="73">
        <v>40</v>
      </c>
      <c r="P32" s="13">
        <f t="shared" si="2"/>
        <v>252</v>
      </c>
      <c r="Q32" s="13">
        <f t="shared" si="3"/>
        <v>0</v>
      </c>
      <c r="R32" s="13">
        <f t="shared" si="4"/>
        <v>252</v>
      </c>
      <c r="IN32" s="8"/>
      <c r="IO32" s="8"/>
    </row>
    <row r="33" spans="1:249" ht="60.6" customHeight="1" x14ac:dyDescent="0.35">
      <c r="A33" s="50">
        <v>27</v>
      </c>
      <c r="B33" s="44" t="s">
        <v>231</v>
      </c>
      <c r="C33" s="14" t="s">
        <v>232</v>
      </c>
      <c r="D33" s="15" t="s">
        <v>205</v>
      </c>
      <c r="E33" s="15" t="s">
        <v>233</v>
      </c>
      <c r="F33" s="15">
        <v>0.8</v>
      </c>
      <c r="G33" s="16">
        <v>0.76</v>
      </c>
      <c r="H33" s="38">
        <v>0</v>
      </c>
      <c r="I33" s="17">
        <v>0.76</v>
      </c>
      <c r="J33" s="41">
        <v>9</v>
      </c>
      <c r="K33" s="15">
        <v>10</v>
      </c>
      <c r="L33" s="13">
        <f t="shared" ref="L33:L35" si="9">ROUND(I33*1.1*((J33+100)/100),2)</f>
        <v>0.91</v>
      </c>
      <c r="M33" s="73">
        <v>60</v>
      </c>
      <c r="N33" s="73"/>
      <c r="O33" s="73">
        <v>60</v>
      </c>
      <c r="P33" s="13">
        <f t="shared" si="2"/>
        <v>54.6</v>
      </c>
      <c r="Q33" s="13">
        <f t="shared" si="3"/>
        <v>0</v>
      </c>
      <c r="R33" s="13">
        <f t="shared" si="4"/>
        <v>54.6</v>
      </c>
      <c r="IN33" s="8"/>
      <c r="IO33" s="8"/>
    </row>
    <row r="34" spans="1:249" ht="60.6" customHeight="1" x14ac:dyDescent="0.35">
      <c r="A34" s="50">
        <v>28</v>
      </c>
      <c r="B34" s="44" t="s">
        <v>234</v>
      </c>
      <c r="C34" s="14" t="s">
        <v>235</v>
      </c>
      <c r="D34" s="15" t="s">
        <v>51</v>
      </c>
      <c r="E34" s="15" t="s">
        <v>236</v>
      </c>
      <c r="F34" s="15">
        <v>2.11</v>
      </c>
      <c r="G34" s="16">
        <v>0.51</v>
      </c>
      <c r="H34" s="38">
        <v>0</v>
      </c>
      <c r="I34" s="17">
        <v>0.51</v>
      </c>
      <c r="J34" s="41">
        <v>9</v>
      </c>
      <c r="K34" s="15">
        <v>10</v>
      </c>
      <c r="L34" s="13">
        <f t="shared" si="9"/>
        <v>0.61</v>
      </c>
      <c r="M34" s="73">
        <v>500</v>
      </c>
      <c r="N34" s="73"/>
      <c r="O34" s="73">
        <v>500</v>
      </c>
      <c r="P34" s="13">
        <f t="shared" si="2"/>
        <v>305</v>
      </c>
      <c r="Q34" s="13">
        <f t="shared" si="3"/>
        <v>0</v>
      </c>
      <c r="R34" s="13">
        <f t="shared" si="4"/>
        <v>305</v>
      </c>
      <c r="IN34" s="8"/>
      <c r="IO34" s="8"/>
    </row>
    <row r="35" spans="1:249" ht="60.6" customHeight="1" x14ac:dyDescent="0.35">
      <c r="A35" s="50">
        <v>29</v>
      </c>
      <c r="B35" s="44" t="s">
        <v>237</v>
      </c>
      <c r="C35" s="14" t="s">
        <v>238</v>
      </c>
      <c r="D35" s="15" t="s">
        <v>51</v>
      </c>
      <c r="E35" s="15"/>
      <c r="F35" s="15">
        <v>10.23</v>
      </c>
      <c r="G35" s="16">
        <v>6.55</v>
      </c>
      <c r="H35" s="38">
        <v>0</v>
      </c>
      <c r="I35" s="17">
        <v>6.55</v>
      </c>
      <c r="J35" s="41">
        <v>12</v>
      </c>
      <c r="K35" s="15">
        <v>10</v>
      </c>
      <c r="L35" s="13">
        <f t="shared" si="9"/>
        <v>8.07</v>
      </c>
      <c r="M35" s="73">
        <v>20</v>
      </c>
      <c r="N35" s="73"/>
      <c r="O35" s="73">
        <v>20</v>
      </c>
      <c r="P35" s="13">
        <f t="shared" si="2"/>
        <v>161.4</v>
      </c>
      <c r="Q35" s="13">
        <f t="shared" si="3"/>
        <v>0</v>
      </c>
      <c r="R35" s="13">
        <f t="shared" si="4"/>
        <v>161.4</v>
      </c>
      <c r="IN35" s="8"/>
      <c r="IO35" s="8"/>
    </row>
    <row r="36" spans="1:249" ht="60.6" customHeight="1" x14ac:dyDescent="0.35">
      <c r="A36" s="50">
        <v>30</v>
      </c>
      <c r="B36" s="44" t="s">
        <v>239</v>
      </c>
      <c r="C36" s="14" t="s">
        <v>240</v>
      </c>
      <c r="D36" s="15" t="s">
        <v>66</v>
      </c>
      <c r="E36" s="15"/>
      <c r="F36" s="15">
        <v>77.27</v>
      </c>
      <c r="G36" s="16" t="s">
        <v>52</v>
      </c>
      <c r="H36" s="38">
        <v>84</v>
      </c>
      <c r="I36" s="17">
        <v>77.27</v>
      </c>
      <c r="J36" s="41">
        <v>0</v>
      </c>
      <c r="K36" s="15">
        <v>10</v>
      </c>
      <c r="L36" s="13">
        <f>ROUND(I36*1.1,2)</f>
        <v>85</v>
      </c>
      <c r="M36" s="73">
        <v>20</v>
      </c>
      <c r="N36" s="73">
        <v>20</v>
      </c>
      <c r="O36" s="73"/>
      <c r="P36" s="13">
        <f t="shared" si="2"/>
        <v>1700</v>
      </c>
      <c r="Q36" s="13">
        <f t="shared" si="3"/>
        <v>1700</v>
      </c>
      <c r="R36" s="13">
        <f t="shared" si="4"/>
        <v>0</v>
      </c>
      <c r="IN36" s="8"/>
      <c r="IO36" s="8"/>
    </row>
    <row r="37" spans="1:249" ht="60.6" customHeight="1" x14ac:dyDescent="0.35">
      <c r="A37" s="50">
        <v>31</v>
      </c>
      <c r="B37" s="44" t="s">
        <v>241</v>
      </c>
      <c r="C37" s="14" t="s">
        <v>242</v>
      </c>
      <c r="D37" s="15" t="s">
        <v>66</v>
      </c>
      <c r="E37" s="15"/>
      <c r="F37" s="15">
        <v>3.1</v>
      </c>
      <c r="G37" s="16">
        <v>0.79</v>
      </c>
      <c r="H37" s="38">
        <v>0</v>
      </c>
      <c r="I37" s="17">
        <v>0.79</v>
      </c>
      <c r="J37" s="41">
        <v>12</v>
      </c>
      <c r="K37" s="15">
        <v>10</v>
      </c>
      <c r="L37" s="13">
        <f t="shared" ref="L37:L43" si="10">ROUND(I37*1.1*((J37+100)/100),2)</f>
        <v>0.97</v>
      </c>
      <c r="M37" s="73">
        <v>240</v>
      </c>
      <c r="N37" s="73">
        <v>60</v>
      </c>
      <c r="O37" s="73">
        <v>180</v>
      </c>
      <c r="P37" s="13">
        <f t="shared" si="2"/>
        <v>232.79999999999998</v>
      </c>
      <c r="Q37" s="13">
        <f t="shared" si="3"/>
        <v>58.199999999999996</v>
      </c>
      <c r="R37" s="13">
        <f t="shared" si="4"/>
        <v>174.6</v>
      </c>
      <c r="IN37" s="8"/>
      <c r="IO37" s="8"/>
    </row>
    <row r="38" spans="1:249" ht="60.6" customHeight="1" x14ac:dyDescent="0.35">
      <c r="A38" s="50">
        <v>32</v>
      </c>
      <c r="B38" s="44" t="s">
        <v>243</v>
      </c>
      <c r="C38" s="14" t="s">
        <v>244</v>
      </c>
      <c r="D38" s="15" t="s">
        <v>51</v>
      </c>
      <c r="E38" s="15"/>
      <c r="F38" s="15">
        <v>3.79</v>
      </c>
      <c r="G38" s="16">
        <v>3.8</v>
      </c>
      <c r="H38" s="38">
        <v>0</v>
      </c>
      <c r="I38" s="17">
        <v>3.79</v>
      </c>
      <c r="J38" s="41">
        <v>12</v>
      </c>
      <c r="K38" s="15">
        <v>10</v>
      </c>
      <c r="L38" s="13">
        <f t="shared" si="10"/>
        <v>4.67</v>
      </c>
      <c r="M38" s="73">
        <v>120</v>
      </c>
      <c r="N38" s="73">
        <v>120</v>
      </c>
      <c r="O38" s="73"/>
      <c r="P38" s="13">
        <f t="shared" si="2"/>
        <v>560.4</v>
      </c>
      <c r="Q38" s="13">
        <f t="shared" si="3"/>
        <v>560.4</v>
      </c>
      <c r="R38" s="13">
        <f t="shared" si="4"/>
        <v>0</v>
      </c>
      <c r="IN38" s="8"/>
      <c r="IO38" s="8"/>
    </row>
    <row r="39" spans="1:249" ht="60.6" customHeight="1" x14ac:dyDescent="0.35">
      <c r="A39" s="50">
        <v>33</v>
      </c>
      <c r="B39" s="44" t="s">
        <v>245</v>
      </c>
      <c r="C39" s="14" t="s">
        <v>246</v>
      </c>
      <c r="D39" s="15" t="s">
        <v>51</v>
      </c>
      <c r="E39" s="15"/>
      <c r="F39" s="15">
        <v>20.329999999999998</v>
      </c>
      <c r="G39" s="16">
        <v>13.12</v>
      </c>
      <c r="H39" s="38">
        <v>0</v>
      </c>
      <c r="I39" s="17">
        <v>13.12</v>
      </c>
      <c r="J39" s="41">
        <v>9</v>
      </c>
      <c r="K39" s="15">
        <v>10</v>
      </c>
      <c r="L39" s="13">
        <f t="shared" si="10"/>
        <v>15.73</v>
      </c>
      <c r="M39" s="73">
        <v>50</v>
      </c>
      <c r="N39" s="73"/>
      <c r="O39" s="73">
        <v>50</v>
      </c>
      <c r="P39" s="13">
        <f t="shared" si="2"/>
        <v>786.5</v>
      </c>
      <c r="Q39" s="13">
        <f t="shared" si="3"/>
        <v>0</v>
      </c>
      <c r="R39" s="13">
        <f t="shared" si="4"/>
        <v>786.5</v>
      </c>
      <c r="IN39" s="8"/>
      <c r="IO39" s="8"/>
    </row>
    <row r="40" spans="1:249" ht="60.6" customHeight="1" x14ac:dyDescent="0.35">
      <c r="A40" s="50">
        <v>34</v>
      </c>
      <c r="B40" s="44" t="s">
        <v>247</v>
      </c>
      <c r="C40" s="14" t="s">
        <v>248</v>
      </c>
      <c r="D40" s="15" t="s">
        <v>205</v>
      </c>
      <c r="E40" s="15"/>
      <c r="F40" s="15">
        <v>1.5</v>
      </c>
      <c r="G40" s="16">
        <v>1.1299999999999999</v>
      </c>
      <c r="H40" s="38">
        <v>0</v>
      </c>
      <c r="I40" s="17">
        <v>1.1299999999999999</v>
      </c>
      <c r="J40" s="41">
        <v>12</v>
      </c>
      <c r="K40" s="15">
        <v>10</v>
      </c>
      <c r="L40" s="13">
        <f t="shared" si="10"/>
        <v>1.39</v>
      </c>
      <c r="M40" s="73">
        <v>30</v>
      </c>
      <c r="N40" s="73"/>
      <c r="O40" s="73">
        <v>30</v>
      </c>
      <c r="P40" s="13">
        <f t="shared" si="2"/>
        <v>41.699999999999996</v>
      </c>
      <c r="Q40" s="13">
        <f t="shared" si="3"/>
        <v>0</v>
      </c>
      <c r="R40" s="13">
        <f t="shared" si="4"/>
        <v>41.699999999999996</v>
      </c>
      <c r="IN40" s="8"/>
      <c r="IO40" s="8"/>
    </row>
    <row r="41" spans="1:249" ht="60.6" customHeight="1" x14ac:dyDescent="0.35">
      <c r="A41" s="50">
        <v>35</v>
      </c>
      <c r="B41" s="44" t="s">
        <v>249</v>
      </c>
      <c r="C41" s="14" t="s">
        <v>250</v>
      </c>
      <c r="D41" s="15" t="s">
        <v>205</v>
      </c>
      <c r="E41" s="15"/>
      <c r="F41" s="15">
        <v>7.47</v>
      </c>
      <c r="G41" s="16">
        <v>5.58</v>
      </c>
      <c r="H41" s="38">
        <v>0</v>
      </c>
      <c r="I41" s="17">
        <v>5.58</v>
      </c>
      <c r="J41" s="41">
        <v>12</v>
      </c>
      <c r="K41" s="15">
        <v>10</v>
      </c>
      <c r="L41" s="13">
        <f t="shared" si="10"/>
        <v>6.87</v>
      </c>
      <c r="M41" s="73">
        <v>50</v>
      </c>
      <c r="N41" s="73"/>
      <c r="O41" s="73">
        <v>50</v>
      </c>
      <c r="P41" s="13">
        <f t="shared" si="2"/>
        <v>343.5</v>
      </c>
      <c r="Q41" s="13">
        <f t="shared" si="3"/>
        <v>0</v>
      </c>
      <c r="R41" s="13">
        <f t="shared" si="4"/>
        <v>343.5</v>
      </c>
      <c r="IN41" s="8"/>
      <c r="IO41" s="8"/>
    </row>
    <row r="42" spans="1:249" ht="60.6" customHeight="1" x14ac:dyDescent="0.35">
      <c r="A42" s="50">
        <v>36</v>
      </c>
      <c r="B42" s="44" t="s">
        <v>251</v>
      </c>
      <c r="C42" s="14" t="s">
        <v>252</v>
      </c>
      <c r="D42" s="15" t="s">
        <v>205</v>
      </c>
      <c r="E42" s="15"/>
      <c r="F42" s="15">
        <v>4.63</v>
      </c>
      <c r="G42" s="16">
        <v>2.2599999999999998</v>
      </c>
      <c r="H42" s="38">
        <v>0</v>
      </c>
      <c r="I42" s="17">
        <v>2.2599999999999998</v>
      </c>
      <c r="J42" s="41">
        <v>12</v>
      </c>
      <c r="K42" s="15">
        <v>10</v>
      </c>
      <c r="L42" s="13">
        <f t="shared" si="10"/>
        <v>2.78</v>
      </c>
      <c r="M42" s="73">
        <v>30</v>
      </c>
      <c r="N42" s="73"/>
      <c r="O42" s="73">
        <v>30</v>
      </c>
      <c r="P42" s="13">
        <f t="shared" si="2"/>
        <v>83.399999999999991</v>
      </c>
      <c r="Q42" s="13">
        <f t="shared" si="3"/>
        <v>0</v>
      </c>
      <c r="R42" s="13">
        <f t="shared" si="4"/>
        <v>83.399999999999991</v>
      </c>
      <c r="IN42" s="8"/>
      <c r="IO42" s="8"/>
    </row>
    <row r="43" spans="1:249" s="72" customFormat="1" ht="69.599999999999994" customHeight="1" x14ac:dyDescent="0.35">
      <c r="A43" s="50">
        <v>37</v>
      </c>
      <c r="B43" s="43" t="s">
        <v>812</v>
      </c>
      <c r="C43" s="40" t="s">
        <v>811</v>
      </c>
      <c r="D43" s="41" t="s">
        <v>51</v>
      </c>
      <c r="E43" s="41"/>
      <c r="F43" s="41">
        <v>0.28000000000000003</v>
      </c>
      <c r="G43" s="82">
        <v>0.11</v>
      </c>
      <c r="H43" s="42">
        <v>0</v>
      </c>
      <c r="I43" s="45">
        <v>0.11</v>
      </c>
      <c r="J43" s="41">
        <v>16</v>
      </c>
      <c r="K43" s="41">
        <v>10</v>
      </c>
      <c r="L43" s="39">
        <f t="shared" si="10"/>
        <v>0.14000000000000001</v>
      </c>
      <c r="M43" s="81">
        <v>1000</v>
      </c>
      <c r="N43" s="81"/>
      <c r="O43" s="81">
        <v>1000</v>
      </c>
      <c r="P43" s="13">
        <f t="shared" si="2"/>
        <v>140</v>
      </c>
      <c r="Q43" s="13">
        <f t="shared" si="3"/>
        <v>0</v>
      </c>
      <c r="R43" s="13">
        <f t="shared" si="4"/>
        <v>140</v>
      </c>
      <c r="S43" s="71"/>
      <c r="T43" s="71"/>
      <c r="U43" s="71"/>
      <c r="V43" s="71"/>
      <c r="W43" s="71"/>
      <c r="X43" s="71"/>
      <c r="Y43" s="71"/>
      <c r="Z43" s="71"/>
      <c r="AA43" s="71"/>
      <c r="AB43" s="71"/>
      <c r="AC43" s="71"/>
      <c r="AD43" s="71"/>
      <c r="AE43" s="71"/>
      <c r="AF43" s="71"/>
      <c r="AG43" s="71"/>
      <c r="AH43" s="71"/>
      <c r="AI43" s="71"/>
      <c r="AJ43" s="71"/>
      <c r="AK43" s="71"/>
      <c r="AL43" s="71"/>
      <c r="AM43" s="71"/>
      <c r="AN43" s="71"/>
      <c r="AO43" s="71"/>
      <c r="AP43" s="71"/>
      <c r="AQ43" s="71"/>
      <c r="AR43" s="71"/>
      <c r="AS43" s="71"/>
      <c r="AT43" s="71"/>
      <c r="AU43" s="71"/>
      <c r="AV43" s="71"/>
      <c r="AW43" s="71"/>
      <c r="AX43" s="71"/>
      <c r="AY43" s="71"/>
      <c r="AZ43" s="71"/>
      <c r="BA43" s="71"/>
      <c r="BB43" s="71"/>
      <c r="BC43" s="71"/>
      <c r="BD43" s="71"/>
      <c r="BE43" s="71"/>
      <c r="BF43" s="71"/>
      <c r="BG43" s="71"/>
      <c r="BH43" s="71"/>
      <c r="BI43" s="71"/>
      <c r="BJ43" s="71"/>
      <c r="BK43" s="71"/>
      <c r="BL43" s="71"/>
      <c r="BM43" s="71"/>
      <c r="BN43" s="71"/>
      <c r="BO43" s="71"/>
      <c r="BP43" s="71"/>
      <c r="BQ43" s="71"/>
      <c r="BR43" s="71"/>
      <c r="BS43" s="71"/>
      <c r="BT43" s="71"/>
      <c r="BU43" s="71"/>
      <c r="BV43" s="71"/>
      <c r="BW43" s="71"/>
      <c r="BX43" s="71"/>
      <c r="BY43" s="71"/>
      <c r="BZ43" s="71"/>
      <c r="CA43" s="71"/>
      <c r="CB43" s="71"/>
      <c r="CC43" s="71"/>
      <c r="CD43" s="71"/>
      <c r="CE43" s="71"/>
      <c r="CF43" s="71"/>
      <c r="CG43" s="71"/>
      <c r="CH43" s="71"/>
      <c r="CI43" s="71"/>
      <c r="CJ43" s="71"/>
      <c r="CK43" s="71"/>
      <c r="CL43" s="71"/>
      <c r="CM43" s="71"/>
      <c r="CN43" s="71"/>
      <c r="CO43" s="71"/>
      <c r="CP43" s="71"/>
      <c r="CQ43" s="71"/>
      <c r="CR43" s="71"/>
      <c r="CS43" s="71"/>
      <c r="CT43" s="71"/>
      <c r="CU43" s="71"/>
      <c r="CV43" s="71"/>
      <c r="CW43" s="71"/>
      <c r="CX43" s="71"/>
      <c r="CY43" s="71"/>
      <c r="CZ43" s="71"/>
      <c r="DA43" s="71"/>
      <c r="DB43" s="71"/>
      <c r="DC43" s="71"/>
      <c r="DD43" s="71"/>
      <c r="DE43" s="71"/>
      <c r="DF43" s="71"/>
      <c r="DG43" s="71"/>
      <c r="DH43" s="71"/>
      <c r="DI43" s="71"/>
      <c r="DJ43" s="71"/>
      <c r="DK43" s="71"/>
      <c r="DL43" s="71"/>
      <c r="DM43" s="71"/>
      <c r="DN43" s="71"/>
      <c r="DO43" s="71"/>
      <c r="DP43" s="71"/>
      <c r="DQ43" s="71"/>
      <c r="DR43" s="71"/>
      <c r="DS43" s="71"/>
      <c r="DT43" s="71"/>
      <c r="DU43" s="71"/>
      <c r="DV43" s="71"/>
      <c r="DW43" s="71"/>
      <c r="DX43" s="71"/>
      <c r="DY43" s="71"/>
      <c r="DZ43" s="71"/>
      <c r="EA43" s="71"/>
      <c r="EB43" s="71"/>
      <c r="EC43" s="71"/>
      <c r="ED43" s="71"/>
      <c r="EE43" s="71"/>
      <c r="EF43" s="71"/>
      <c r="EG43" s="71"/>
      <c r="EH43" s="71"/>
      <c r="EI43" s="71"/>
      <c r="EJ43" s="71"/>
      <c r="EK43" s="71"/>
      <c r="EL43" s="71"/>
      <c r="EM43" s="71"/>
      <c r="EN43" s="71"/>
      <c r="EO43" s="71"/>
      <c r="EP43" s="71"/>
      <c r="EQ43" s="71"/>
      <c r="ER43" s="71"/>
      <c r="ES43" s="71"/>
      <c r="ET43" s="71"/>
      <c r="EU43" s="71"/>
      <c r="EV43" s="71"/>
      <c r="EW43" s="71"/>
      <c r="EX43" s="71"/>
      <c r="EY43" s="71"/>
      <c r="EZ43" s="71"/>
      <c r="FA43" s="71"/>
      <c r="FB43" s="71"/>
      <c r="FC43" s="71"/>
      <c r="FD43" s="71"/>
      <c r="FE43" s="71"/>
      <c r="FF43" s="71"/>
      <c r="FG43" s="71"/>
      <c r="FH43" s="71"/>
      <c r="FI43" s="71"/>
      <c r="FJ43" s="71"/>
      <c r="FK43" s="71"/>
      <c r="FL43" s="71"/>
      <c r="FM43" s="71"/>
      <c r="FN43" s="71"/>
      <c r="FO43" s="71"/>
      <c r="FP43" s="71"/>
      <c r="FQ43" s="71"/>
      <c r="FR43" s="71"/>
      <c r="FS43" s="71"/>
      <c r="FT43" s="71"/>
      <c r="FU43" s="71"/>
      <c r="FV43" s="71"/>
      <c r="FW43" s="71"/>
      <c r="FX43" s="71"/>
      <c r="FY43" s="71"/>
      <c r="FZ43" s="71"/>
      <c r="GA43" s="71"/>
      <c r="GB43" s="71"/>
      <c r="GC43" s="71"/>
      <c r="GD43" s="71"/>
      <c r="GE43" s="71"/>
      <c r="GF43" s="71"/>
      <c r="GG43" s="71"/>
      <c r="GH43" s="71"/>
      <c r="GI43" s="71"/>
      <c r="GJ43" s="71"/>
      <c r="GK43" s="71"/>
      <c r="GL43" s="71"/>
      <c r="GM43" s="71"/>
      <c r="GN43" s="71"/>
      <c r="GO43" s="71"/>
      <c r="GP43" s="71"/>
      <c r="GQ43" s="71"/>
      <c r="GR43" s="71"/>
      <c r="GS43" s="71"/>
      <c r="GT43" s="71"/>
      <c r="GU43" s="71"/>
      <c r="GV43" s="71"/>
      <c r="GW43" s="71"/>
      <c r="GX43" s="71"/>
      <c r="GY43" s="71"/>
      <c r="GZ43" s="71"/>
      <c r="HA43" s="71"/>
      <c r="HB43" s="71"/>
      <c r="HC43" s="71"/>
      <c r="HD43" s="71"/>
      <c r="HE43" s="71"/>
      <c r="HF43" s="71"/>
      <c r="HG43" s="71"/>
      <c r="HH43" s="71"/>
      <c r="HI43" s="71"/>
      <c r="HJ43" s="71"/>
      <c r="HK43" s="71"/>
      <c r="HL43" s="71"/>
      <c r="HM43" s="71"/>
      <c r="HN43" s="71"/>
      <c r="HO43" s="71"/>
      <c r="HP43" s="71"/>
      <c r="HQ43" s="71"/>
      <c r="HR43" s="71"/>
      <c r="HS43" s="71"/>
      <c r="HT43" s="71"/>
      <c r="HU43" s="71"/>
      <c r="HV43" s="71"/>
      <c r="HW43" s="71"/>
      <c r="HX43" s="71"/>
      <c r="HY43" s="71"/>
      <c r="HZ43" s="71"/>
      <c r="IA43" s="71"/>
      <c r="IB43" s="71"/>
      <c r="IC43" s="71"/>
      <c r="ID43" s="71"/>
      <c r="IE43" s="71"/>
      <c r="IF43" s="71"/>
      <c r="IG43" s="71"/>
      <c r="IH43" s="71"/>
      <c r="II43" s="71"/>
      <c r="IJ43" s="71"/>
      <c r="IK43" s="71"/>
      <c r="IL43" s="71"/>
      <c r="IM43" s="71"/>
    </row>
    <row r="44" spans="1:249" ht="60.6" customHeight="1" x14ac:dyDescent="0.35">
      <c r="A44" s="50">
        <v>38</v>
      </c>
      <c r="B44" s="44" t="s">
        <v>255</v>
      </c>
      <c r="C44" s="14" t="s">
        <v>256</v>
      </c>
      <c r="D44" s="15" t="s">
        <v>51</v>
      </c>
      <c r="E44" s="15"/>
      <c r="F44" s="15">
        <v>0.57999999999999996</v>
      </c>
      <c r="G44" s="16" t="s">
        <v>52</v>
      </c>
      <c r="H44" s="38">
        <v>0</v>
      </c>
      <c r="I44" s="17">
        <v>0.57999999999999996</v>
      </c>
      <c r="J44" s="41">
        <v>0</v>
      </c>
      <c r="K44" s="15">
        <v>10</v>
      </c>
      <c r="L44" s="13">
        <f t="shared" ref="L44:L51" si="11">ROUND(I44*1.1,2)</f>
        <v>0.64</v>
      </c>
      <c r="M44" s="73">
        <v>24000</v>
      </c>
      <c r="N44" s="73"/>
      <c r="O44" s="73">
        <v>24000</v>
      </c>
      <c r="P44" s="13">
        <f t="shared" si="2"/>
        <v>15360</v>
      </c>
      <c r="Q44" s="13">
        <f t="shared" si="3"/>
        <v>0</v>
      </c>
      <c r="R44" s="13">
        <f t="shared" si="4"/>
        <v>15360</v>
      </c>
      <c r="IN44" s="8"/>
      <c r="IO44" s="8"/>
    </row>
    <row r="45" spans="1:249" ht="60.6" customHeight="1" x14ac:dyDescent="0.35">
      <c r="A45" s="50">
        <v>39</v>
      </c>
      <c r="B45" s="44" t="s">
        <v>257</v>
      </c>
      <c r="C45" s="14" t="s">
        <v>258</v>
      </c>
      <c r="D45" s="15" t="s">
        <v>51</v>
      </c>
      <c r="E45" s="15"/>
      <c r="F45" s="15">
        <v>6.66</v>
      </c>
      <c r="G45" s="16" t="s">
        <v>52</v>
      </c>
      <c r="H45" s="38">
        <v>0</v>
      </c>
      <c r="I45" s="17">
        <v>6.66</v>
      </c>
      <c r="J45" s="41">
        <v>0</v>
      </c>
      <c r="K45" s="15">
        <v>10</v>
      </c>
      <c r="L45" s="13">
        <f t="shared" si="11"/>
        <v>7.33</v>
      </c>
      <c r="M45" s="73">
        <v>2000</v>
      </c>
      <c r="N45" s="73"/>
      <c r="O45" s="73">
        <v>2000</v>
      </c>
      <c r="P45" s="13">
        <f t="shared" si="2"/>
        <v>14660</v>
      </c>
      <c r="Q45" s="13">
        <f t="shared" si="3"/>
        <v>0</v>
      </c>
      <c r="R45" s="13">
        <f t="shared" si="4"/>
        <v>14660</v>
      </c>
      <c r="IN45" s="8"/>
      <c r="IO45" s="8"/>
    </row>
    <row r="46" spans="1:249" ht="60.6" customHeight="1" x14ac:dyDescent="0.35">
      <c r="A46" s="50">
        <v>40</v>
      </c>
      <c r="B46" s="44" t="s">
        <v>259</v>
      </c>
      <c r="C46" s="14" t="s">
        <v>260</v>
      </c>
      <c r="D46" s="15" t="s">
        <v>51</v>
      </c>
      <c r="E46" s="15"/>
      <c r="F46" s="15">
        <v>7.09</v>
      </c>
      <c r="G46" s="16" t="s">
        <v>52</v>
      </c>
      <c r="H46" s="38">
        <v>0</v>
      </c>
      <c r="I46" s="17">
        <v>7.09</v>
      </c>
      <c r="J46" s="41">
        <v>0</v>
      </c>
      <c r="K46" s="15">
        <v>10</v>
      </c>
      <c r="L46" s="13">
        <f t="shared" si="11"/>
        <v>7.8</v>
      </c>
      <c r="M46" s="73">
        <v>1500</v>
      </c>
      <c r="N46" s="73"/>
      <c r="O46" s="73">
        <v>1500</v>
      </c>
      <c r="P46" s="13">
        <f t="shared" si="2"/>
        <v>11700</v>
      </c>
      <c r="Q46" s="13">
        <f t="shared" si="3"/>
        <v>0</v>
      </c>
      <c r="R46" s="13">
        <f t="shared" si="4"/>
        <v>11700</v>
      </c>
      <c r="IN46" s="8"/>
      <c r="IO46" s="8"/>
    </row>
    <row r="47" spans="1:249" ht="60.6" customHeight="1" x14ac:dyDescent="0.35">
      <c r="A47" s="50">
        <v>41</v>
      </c>
      <c r="B47" s="44" t="s">
        <v>261</v>
      </c>
      <c r="C47" s="14" t="s">
        <v>262</v>
      </c>
      <c r="D47" s="15" t="s">
        <v>66</v>
      </c>
      <c r="E47" s="15"/>
      <c r="F47" s="15">
        <v>2.85</v>
      </c>
      <c r="G47" s="16" t="s">
        <v>52</v>
      </c>
      <c r="H47" s="38">
        <v>0</v>
      </c>
      <c r="I47" s="17">
        <v>2.85</v>
      </c>
      <c r="J47" s="41">
        <v>0</v>
      </c>
      <c r="K47" s="15">
        <v>10</v>
      </c>
      <c r="L47" s="13">
        <f t="shared" si="11"/>
        <v>3.14</v>
      </c>
      <c r="M47" s="73">
        <v>1500</v>
      </c>
      <c r="N47" s="73"/>
      <c r="O47" s="73">
        <v>1500</v>
      </c>
      <c r="P47" s="13">
        <f t="shared" si="2"/>
        <v>4710</v>
      </c>
      <c r="Q47" s="13">
        <f t="shared" si="3"/>
        <v>0</v>
      </c>
      <c r="R47" s="13">
        <f t="shared" si="4"/>
        <v>4710</v>
      </c>
      <c r="IN47" s="8"/>
      <c r="IO47" s="8"/>
    </row>
    <row r="48" spans="1:249" ht="60.6" customHeight="1" x14ac:dyDescent="0.35">
      <c r="A48" s="50">
        <v>42</v>
      </c>
      <c r="B48" s="44" t="s">
        <v>263</v>
      </c>
      <c r="C48" s="14" t="s">
        <v>264</v>
      </c>
      <c r="D48" s="15" t="s">
        <v>66</v>
      </c>
      <c r="E48" s="15"/>
      <c r="F48" s="15">
        <v>10.09</v>
      </c>
      <c r="G48" s="16" t="s">
        <v>52</v>
      </c>
      <c r="H48" s="38">
        <v>0</v>
      </c>
      <c r="I48" s="17">
        <v>10.09</v>
      </c>
      <c r="J48" s="41">
        <v>0</v>
      </c>
      <c r="K48" s="15">
        <v>10</v>
      </c>
      <c r="L48" s="13">
        <f t="shared" si="11"/>
        <v>11.1</v>
      </c>
      <c r="M48" s="73">
        <v>120</v>
      </c>
      <c r="N48" s="73"/>
      <c r="O48" s="73">
        <v>120</v>
      </c>
      <c r="P48" s="13">
        <f t="shared" si="2"/>
        <v>1332</v>
      </c>
      <c r="Q48" s="13">
        <f t="shared" si="3"/>
        <v>0</v>
      </c>
      <c r="R48" s="13">
        <f t="shared" si="4"/>
        <v>1332</v>
      </c>
      <c r="IN48" s="8"/>
      <c r="IO48" s="8"/>
    </row>
    <row r="49" spans="1:249" ht="91.8" customHeight="1" x14ac:dyDescent="0.35">
      <c r="A49" s="50">
        <v>43</v>
      </c>
      <c r="B49" s="44" t="s">
        <v>265</v>
      </c>
      <c r="C49" s="14" t="s">
        <v>266</v>
      </c>
      <c r="D49" s="15" t="s">
        <v>66</v>
      </c>
      <c r="E49" s="15"/>
      <c r="F49" s="15">
        <v>7.39</v>
      </c>
      <c r="G49" s="16" t="s">
        <v>52</v>
      </c>
      <c r="H49" s="38">
        <v>0</v>
      </c>
      <c r="I49" s="17">
        <v>7.39</v>
      </c>
      <c r="J49" s="41">
        <v>0</v>
      </c>
      <c r="K49" s="15">
        <v>10</v>
      </c>
      <c r="L49" s="13">
        <f t="shared" si="11"/>
        <v>8.1300000000000008</v>
      </c>
      <c r="M49" s="73">
        <v>800</v>
      </c>
      <c r="N49" s="73"/>
      <c r="O49" s="73">
        <v>800</v>
      </c>
      <c r="P49" s="13">
        <f t="shared" si="2"/>
        <v>6504.0000000000009</v>
      </c>
      <c r="Q49" s="13">
        <f t="shared" si="3"/>
        <v>0</v>
      </c>
      <c r="R49" s="13">
        <f t="shared" si="4"/>
        <v>6504.0000000000009</v>
      </c>
      <c r="IN49" s="8"/>
      <c r="IO49" s="8"/>
    </row>
    <row r="50" spans="1:249" ht="60.6" customHeight="1" x14ac:dyDescent="0.35">
      <c r="A50" s="50">
        <v>44</v>
      </c>
      <c r="B50" s="44" t="s">
        <v>267</v>
      </c>
      <c r="C50" s="14" t="s">
        <v>268</v>
      </c>
      <c r="D50" s="15" t="s">
        <v>51</v>
      </c>
      <c r="E50" s="15"/>
      <c r="F50" s="15">
        <v>1.03</v>
      </c>
      <c r="G50" s="16" t="s">
        <v>52</v>
      </c>
      <c r="H50" s="38">
        <v>0</v>
      </c>
      <c r="I50" s="17">
        <v>1.03</v>
      </c>
      <c r="J50" s="41">
        <v>0</v>
      </c>
      <c r="K50" s="15">
        <v>10</v>
      </c>
      <c r="L50" s="13">
        <f t="shared" si="11"/>
        <v>1.1299999999999999</v>
      </c>
      <c r="M50" s="73">
        <v>1200</v>
      </c>
      <c r="N50" s="73"/>
      <c r="O50" s="73">
        <v>1200</v>
      </c>
      <c r="P50" s="13">
        <f t="shared" si="2"/>
        <v>1355.9999999999998</v>
      </c>
      <c r="Q50" s="13">
        <f t="shared" si="3"/>
        <v>0</v>
      </c>
      <c r="R50" s="13">
        <f t="shared" si="4"/>
        <v>1355.9999999999998</v>
      </c>
      <c r="IN50" s="8"/>
      <c r="IO50" s="8"/>
    </row>
    <row r="51" spans="1:249" ht="60.6" customHeight="1" x14ac:dyDescent="0.35">
      <c r="A51" s="50">
        <v>45</v>
      </c>
      <c r="B51" s="44" t="s">
        <v>269</v>
      </c>
      <c r="C51" s="14" t="s">
        <v>270</v>
      </c>
      <c r="D51" s="15" t="s">
        <v>66</v>
      </c>
      <c r="E51" s="15"/>
      <c r="F51" s="15">
        <v>5.14</v>
      </c>
      <c r="G51" s="16" t="s">
        <v>52</v>
      </c>
      <c r="H51" s="38">
        <v>0</v>
      </c>
      <c r="I51" s="17">
        <v>5.14</v>
      </c>
      <c r="J51" s="41">
        <v>0</v>
      </c>
      <c r="K51" s="15">
        <v>10</v>
      </c>
      <c r="L51" s="13">
        <f t="shared" si="11"/>
        <v>5.65</v>
      </c>
      <c r="M51" s="73">
        <v>1600</v>
      </c>
      <c r="N51" s="73"/>
      <c r="O51" s="73">
        <v>1600</v>
      </c>
      <c r="P51" s="13">
        <f t="shared" si="2"/>
        <v>9040</v>
      </c>
      <c r="Q51" s="13">
        <f t="shared" si="3"/>
        <v>0</v>
      </c>
      <c r="R51" s="13">
        <f t="shared" si="4"/>
        <v>9040</v>
      </c>
      <c r="IN51" s="8"/>
      <c r="IO51" s="8"/>
    </row>
    <row r="52" spans="1:249" s="72" customFormat="1" ht="69.599999999999994" customHeight="1" x14ac:dyDescent="0.35">
      <c r="A52" s="50">
        <v>46</v>
      </c>
      <c r="B52" s="43" t="s">
        <v>804</v>
      </c>
      <c r="C52" s="40" t="s">
        <v>253</v>
      </c>
      <c r="D52" s="41" t="s">
        <v>51</v>
      </c>
      <c r="E52" s="41" t="s">
        <v>254</v>
      </c>
      <c r="F52" s="41">
        <v>0.15</v>
      </c>
      <c r="G52" s="82">
        <v>7.0000000000000007E-2</v>
      </c>
      <c r="H52" s="42">
        <v>0</v>
      </c>
      <c r="I52" s="45">
        <v>7.0000000000000007E-2</v>
      </c>
      <c r="J52" s="41">
        <v>16</v>
      </c>
      <c r="K52" s="41">
        <v>10</v>
      </c>
      <c r="L52" s="39">
        <f t="shared" ref="L52" si="12">ROUND(I52*1.1*((J52+100)/100),2)</f>
        <v>0.09</v>
      </c>
      <c r="M52" s="81">
        <v>3000</v>
      </c>
      <c r="N52" s="81"/>
      <c r="O52" s="81">
        <v>3000</v>
      </c>
      <c r="P52" s="13">
        <f t="shared" si="2"/>
        <v>270</v>
      </c>
      <c r="Q52" s="13">
        <f t="shared" ref="Q52" si="13">N52*L52</f>
        <v>0</v>
      </c>
      <c r="R52" s="13">
        <f t="shared" ref="R52" si="14">O52*L52</f>
        <v>270</v>
      </c>
      <c r="S52" s="71"/>
      <c r="T52" s="71"/>
      <c r="U52" s="71"/>
      <c r="V52" s="71"/>
      <c r="W52" s="71"/>
      <c r="X52" s="71"/>
      <c r="Y52" s="71"/>
      <c r="Z52" s="71"/>
      <c r="AA52" s="71"/>
      <c r="AB52" s="71"/>
      <c r="AC52" s="71"/>
      <c r="AD52" s="71"/>
      <c r="AE52" s="71"/>
      <c r="AF52" s="71"/>
      <c r="AG52" s="71"/>
      <c r="AH52" s="71"/>
      <c r="AI52" s="71"/>
      <c r="AJ52" s="71"/>
      <c r="AK52" s="71"/>
      <c r="AL52" s="71"/>
      <c r="AM52" s="71"/>
      <c r="AN52" s="71"/>
      <c r="AO52" s="71"/>
      <c r="AP52" s="71"/>
      <c r="AQ52" s="71"/>
      <c r="AR52" s="71"/>
      <c r="AS52" s="71"/>
      <c r="AT52" s="71"/>
      <c r="AU52" s="71"/>
      <c r="AV52" s="71"/>
      <c r="AW52" s="71"/>
      <c r="AX52" s="71"/>
      <c r="AY52" s="71"/>
      <c r="AZ52" s="71"/>
      <c r="BA52" s="71"/>
      <c r="BB52" s="71"/>
      <c r="BC52" s="71"/>
      <c r="BD52" s="71"/>
      <c r="BE52" s="71"/>
      <c r="BF52" s="71"/>
      <c r="BG52" s="71"/>
      <c r="BH52" s="71"/>
      <c r="BI52" s="71"/>
      <c r="BJ52" s="71"/>
      <c r="BK52" s="71"/>
      <c r="BL52" s="71"/>
      <c r="BM52" s="71"/>
      <c r="BN52" s="71"/>
      <c r="BO52" s="71"/>
      <c r="BP52" s="71"/>
      <c r="BQ52" s="71"/>
      <c r="BR52" s="71"/>
      <c r="BS52" s="71"/>
      <c r="BT52" s="71"/>
      <c r="BU52" s="71"/>
      <c r="BV52" s="71"/>
      <c r="BW52" s="71"/>
      <c r="BX52" s="71"/>
      <c r="BY52" s="71"/>
      <c r="BZ52" s="71"/>
      <c r="CA52" s="71"/>
      <c r="CB52" s="71"/>
      <c r="CC52" s="71"/>
      <c r="CD52" s="71"/>
      <c r="CE52" s="71"/>
      <c r="CF52" s="71"/>
      <c r="CG52" s="71"/>
      <c r="CH52" s="71"/>
      <c r="CI52" s="71"/>
      <c r="CJ52" s="71"/>
      <c r="CK52" s="71"/>
      <c r="CL52" s="71"/>
      <c r="CM52" s="71"/>
      <c r="CN52" s="71"/>
      <c r="CO52" s="71"/>
      <c r="CP52" s="71"/>
      <c r="CQ52" s="71"/>
      <c r="CR52" s="71"/>
      <c r="CS52" s="71"/>
      <c r="CT52" s="71"/>
      <c r="CU52" s="71"/>
      <c r="CV52" s="71"/>
      <c r="CW52" s="71"/>
      <c r="CX52" s="71"/>
      <c r="CY52" s="71"/>
      <c r="CZ52" s="71"/>
      <c r="DA52" s="71"/>
      <c r="DB52" s="71"/>
      <c r="DC52" s="71"/>
      <c r="DD52" s="71"/>
      <c r="DE52" s="71"/>
      <c r="DF52" s="71"/>
      <c r="DG52" s="71"/>
      <c r="DH52" s="71"/>
      <c r="DI52" s="71"/>
      <c r="DJ52" s="71"/>
      <c r="DK52" s="71"/>
      <c r="DL52" s="71"/>
      <c r="DM52" s="71"/>
      <c r="DN52" s="71"/>
      <c r="DO52" s="71"/>
      <c r="DP52" s="71"/>
      <c r="DQ52" s="71"/>
      <c r="DR52" s="71"/>
      <c r="DS52" s="71"/>
      <c r="DT52" s="71"/>
      <c r="DU52" s="71"/>
      <c r="DV52" s="71"/>
      <c r="DW52" s="71"/>
      <c r="DX52" s="71"/>
      <c r="DY52" s="71"/>
      <c r="DZ52" s="71"/>
      <c r="EA52" s="71"/>
      <c r="EB52" s="71"/>
      <c r="EC52" s="71"/>
      <c r="ED52" s="71"/>
      <c r="EE52" s="71"/>
      <c r="EF52" s="71"/>
      <c r="EG52" s="71"/>
      <c r="EH52" s="71"/>
      <c r="EI52" s="71"/>
      <c r="EJ52" s="71"/>
      <c r="EK52" s="71"/>
      <c r="EL52" s="71"/>
      <c r="EM52" s="71"/>
      <c r="EN52" s="71"/>
      <c r="EO52" s="71"/>
      <c r="EP52" s="71"/>
      <c r="EQ52" s="71"/>
      <c r="ER52" s="71"/>
      <c r="ES52" s="71"/>
      <c r="ET52" s="71"/>
      <c r="EU52" s="71"/>
      <c r="EV52" s="71"/>
      <c r="EW52" s="71"/>
      <c r="EX52" s="71"/>
      <c r="EY52" s="71"/>
      <c r="EZ52" s="71"/>
      <c r="FA52" s="71"/>
      <c r="FB52" s="71"/>
      <c r="FC52" s="71"/>
      <c r="FD52" s="71"/>
      <c r="FE52" s="71"/>
      <c r="FF52" s="71"/>
      <c r="FG52" s="71"/>
      <c r="FH52" s="71"/>
      <c r="FI52" s="71"/>
      <c r="FJ52" s="71"/>
      <c r="FK52" s="71"/>
      <c r="FL52" s="71"/>
      <c r="FM52" s="71"/>
      <c r="FN52" s="71"/>
      <c r="FO52" s="71"/>
      <c r="FP52" s="71"/>
      <c r="FQ52" s="71"/>
      <c r="FR52" s="71"/>
      <c r="FS52" s="71"/>
      <c r="FT52" s="71"/>
      <c r="FU52" s="71"/>
      <c r="FV52" s="71"/>
      <c r="FW52" s="71"/>
      <c r="FX52" s="71"/>
      <c r="FY52" s="71"/>
      <c r="FZ52" s="71"/>
      <c r="GA52" s="71"/>
      <c r="GB52" s="71"/>
      <c r="GC52" s="71"/>
      <c r="GD52" s="71"/>
      <c r="GE52" s="71"/>
      <c r="GF52" s="71"/>
      <c r="GG52" s="71"/>
      <c r="GH52" s="71"/>
      <c r="GI52" s="71"/>
      <c r="GJ52" s="71"/>
      <c r="GK52" s="71"/>
      <c r="GL52" s="71"/>
      <c r="GM52" s="71"/>
      <c r="GN52" s="71"/>
      <c r="GO52" s="71"/>
      <c r="GP52" s="71"/>
      <c r="GQ52" s="71"/>
      <c r="GR52" s="71"/>
      <c r="GS52" s="71"/>
      <c r="GT52" s="71"/>
      <c r="GU52" s="71"/>
      <c r="GV52" s="71"/>
      <c r="GW52" s="71"/>
      <c r="GX52" s="71"/>
      <c r="GY52" s="71"/>
      <c r="GZ52" s="71"/>
      <c r="HA52" s="71"/>
      <c r="HB52" s="71"/>
      <c r="HC52" s="71"/>
      <c r="HD52" s="71"/>
      <c r="HE52" s="71"/>
      <c r="HF52" s="71"/>
      <c r="HG52" s="71"/>
      <c r="HH52" s="71"/>
      <c r="HI52" s="71"/>
      <c r="HJ52" s="71"/>
      <c r="HK52" s="71"/>
      <c r="HL52" s="71"/>
      <c r="HM52" s="71"/>
      <c r="HN52" s="71"/>
      <c r="HO52" s="71"/>
      <c r="HP52" s="71"/>
      <c r="HQ52" s="71"/>
      <c r="HR52" s="71"/>
      <c r="HS52" s="71"/>
      <c r="HT52" s="71"/>
      <c r="HU52" s="71"/>
      <c r="HV52" s="71"/>
      <c r="HW52" s="71"/>
      <c r="HX52" s="71"/>
      <c r="HY52" s="71"/>
      <c r="HZ52" s="71"/>
      <c r="IA52" s="71"/>
      <c r="IB52" s="71"/>
      <c r="IC52" s="71"/>
      <c r="ID52" s="71"/>
      <c r="IE52" s="71"/>
      <c r="IF52" s="71"/>
      <c r="IG52" s="71"/>
      <c r="IH52" s="71"/>
      <c r="II52" s="71"/>
      <c r="IJ52" s="71"/>
      <c r="IK52" s="71"/>
      <c r="IL52" s="71"/>
      <c r="IM52" s="71"/>
    </row>
    <row r="53" spans="1:249" x14ac:dyDescent="0.35">
      <c r="A53" s="13" t="s">
        <v>16</v>
      </c>
      <c r="B53" s="18"/>
      <c r="C53" s="19"/>
      <c r="D53" s="20"/>
      <c r="E53" s="20"/>
      <c r="F53" s="20"/>
      <c r="G53" s="20"/>
      <c r="H53" s="20"/>
      <c r="I53" s="20"/>
      <c r="J53" s="64"/>
      <c r="K53" s="20"/>
      <c r="L53" s="20"/>
      <c r="M53" s="20"/>
      <c r="N53" s="20"/>
      <c r="O53" s="20"/>
      <c r="P53" s="17">
        <f>SUM(P7:P52)</f>
        <v>111039.52000000002</v>
      </c>
      <c r="Q53" s="17">
        <f>SUM(Q7:Q52)</f>
        <v>4669.2</v>
      </c>
      <c r="R53" s="17">
        <f>SUM(R7:R52)</f>
        <v>106370.32</v>
      </c>
      <c r="IN53" s="8"/>
      <c r="IO53" s="8"/>
    </row>
    <row r="54" spans="1:249" x14ac:dyDescent="0.35">
      <c r="P54" s="83"/>
    </row>
    <row r="56" spans="1:249" x14ac:dyDescent="0.35">
      <c r="A56" s="21"/>
      <c r="B56" s="21"/>
      <c r="C56" s="21"/>
      <c r="D56" s="21"/>
      <c r="E56" s="21"/>
      <c r="F56" s="21"/>
      <c r="G56" s="21"/>
      <c r="H56" s="21"/>
      <c r="I56" s="21"/>
      <c r="J56" s="65"/>
      <c r="K56" s="21"/>
      <c r="L56" s="21"/>
      <c r="M56" s="21"/>
      <c r="N56" s="21"/>
      <c r="O56" s="21"/>
      <c r="P56" s="21"/>
      <c r="Q56" s="21"/>
      <c r="R56" s="21"/>
    </row>
    <row r="57" spans="1:249" x14ac:dyDescent="0.35">
      <c r="B57" s="22" t="s">
        <v>17</v>
      </c>
      <c r="C57" s="67">
        <v>46171</v>
      </c>
      <c r="F57" s="21"/>
      <c r="G57" s="21"/>
      <c r="H57" s="21"/>
      <c r="I57" s="21"/>
      <c r="J57" s="65"/>
      <c r="K57" s="21"/>
      <c r="L57" s="21"/>
      <c r="M57" s="21"/>
      <c r="N57" s="21"/>
      <c r="O57" s="21"/>
      <c r="P57" s="21"/>
      <c r="Q57" s="21"/>
      <c r="R57" s="21"/>
    </row>
    <row r="58" spans="1:249" x14ac:dyDescent="0.35">
      <c r="B58" s="22"/>
      <c r="C58" s="22"/>
      <c r="F58" s="21"/>
      <c r="G58" s="21"/>
      <c r="H58" s="21"/>
      <c r="I58" s="21"/>
      <c r="J58" s="65"/>
      <c r="K58" s="21"/>
      <c r="L58" s="21"/>
      <c r="M58" s="21"/>
      <c r="N58" s="21"/>
      <c r="O58" s="21"/>
      <c r="P58" s="21"/>
      <c r="Q58" s="21"/>
      <c r="R58" s="21"/>
    </row>
    <row r="59" spans="1:249" s="66" customFormat="1" ht="54.6" customHeight="1" x14ac:dyDescent="0.35">
      <c r="A59" s="87" t="s">
        <v>779</v>
      </c>
      <c r="B59" s="87"/>
      <c r="C59" s="87"/>
      <c r="D59" s="87"/>
      <c r="E59" s="87"/>
      <c r="F59" s="87"/>
      <c r="G59" s="87"/>
    </row>
    <row r="60" spans="1:249" s="66" customFormat="1" ht="42" customHeight="1" x14ac:dyDescent="0.35">
      <c r="A60" s="87" t="s">
        <v>780</v>
      </c>
      <c r="B60" s="87"/>
      <c r="C60" s="87"/>
      <c r="D60" s="87"/>
      <c r="E60" s="87"/>
      <c r="F60" s="87"/>
      <c r="G60" s="87"/>
      <c r="H60" s="87"/>
      <c r="I60" s="87"/>
    </row>
    <row r="61" spans="1:249" x14ac:dyDescent="0.35">
      <c r="A61" s="21"/>
      <c r="B61" s="21"/>
      <c r="C61" s="21"/>
      <c r="D61" s="21"/>
      <c r="E61" s="21"/>
      <c r="F61" s="21"/>
      <c r="G61" s="21"/>
      <c r="H61" s="21"/>
      <c r="I61" s="21"/>
      <c r="J61" s="65"/>
      <c r="K61" s="21"/>
      <c r="L61" s="21"/>
      <c r="M61" s="21"/>
      <c r="N61" s="21"/>
      <c r="O61" s="21"/>
      <c r="P61" s="21"/>
      <c r="Q61" s="21"/>
      <c r="R61" s="21"/>
    </row>
    <row r="62" spans="1:249" x14ac:dyDescent="0.35">
      <c r="A62" s="21"/>
      <c r="B62" s="21"/>
      <c r="C62" s="21"/>
      <c r="D62" s="21"/>
      <c r="E62" s="21"/>
      <c r="F62" s="21"/>
      <c r="G62" s="21"/>
      <c r="H62" s="21"/>
      <c r="I62" s="21"/>
      <c r="J62" s="65"/>
      <c r="K62" s="21"/>
      <c r="L62" s="21"/>
      <c r="M62" s="21"/>
      <c r="N62" s="21"/>
      <c r="O62" s="21"/>
      <c r="P62" s="21"/>
      <c r="Q62" s="21"/>
      <c r="R62" s="21"/>
    </row>
  </sheetData>
  <autoFilter ref="A6:P53"/>
  <mergeCells count="5">
    <mergeCell ref="A1:P1"/>
    <mergeCell ref="A2:P2"/>
    <mergeCell ref="A3:P4"/>
    <mergeCell ref="A59:G59"/>
    <mergeCell ref="A60:I60"/>
  </mergeCells>
  <pageMargins left="0.39370078740157483" right="0.39370078740157483" top="0.39370078740157483" bottom="0.39370078740157483" header="0" footer="0"/>
  <pageSetup paperSize="9" scale="36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87"/>
  <sheetViews>
    <sheetView view="pageBreakPreview" topLeftCell="A164" zoomScale="60" zoomScaleNormal="100" workbookViewId="0">
      <selection activeCell="B173" sqref="B173"/>
    </sheetView>
  </sheetViews>
  <sheetFormatPr defaultRowHeight="14.4" x14ac:dyDescent="0.3"/>
  <cols>
    <col min="1" max="1" width="6.6640625" style="49" customWidth="1"/>
    <col min="2" max="2" width="61.5546875" style="6" customWidth="1"/>
    <col min="3" max="3" width="15.44140625" customWidth="1"/>
    <col min="4" max="4" width="24" customWidth="1"/>
    <col min="5" max="5" width="17.6640625" style="37" customWidth="1"/>
    <col min="6" max="6" width="12.5546875" customWidth="1"/>
    <col min="7" max="7" width="16.6640625" customWidth="1"/>
    <col min="8" max="8" width="14.77734375" customWidth="1"/>
    <col min="9" max="9" width="14.33203125" customWidth="1"/>
  </cols>
  <sheetData>
    <row r="1" spans="1:9" ht="30.6" customHeight="1" x14ac:dyDescent="0.3">
      <c r="A1" s="95" t="s">
        <v>18</v>
      </c>
      <c r="B1" s="95"/>
      <c r="C1" s="95"/>
      <c r="D1" s="95"/>
      <c r="E1" s="95"/>
      <c r="F1" s="95"/>
      <c r="G1" s="95"/>
      <c r="H1" s="95"/>
      <c r="I1" s="95"/>
    </row>
    <row r="2" spans="1:9" ht="58.8" customHeight="1" x14ac:dyDescent="0.3">
      <c r="A2" s="96" t="s">
        <v>19</v>
      </c>
      <c r="B2" s="96"/>
      <c r="C2" s="96"/>
      <c r="D2" s="96"/>
      <c r="E2" s="96"/>
      <c r="F2" s="96"/>
      <c r="G2" s="96"/>
      <c r="H2" s="96"/>
      <c r="I2" s="96"/>
    </row>
    <row r="3" spans="1:9" x14ac:dyDescent="0.3">
      <c r="A3" s="48" t="s">
        <v>20</v>
      </c>
      <c r="B3" s="32"/>
      <c r="C3" s="27"/>
      <c r="D3" s="27"/>
      <c r="E3" s="35"/>
      <c r="F3" s="27"/>
      <c r="G3" s="27"/>
      <c r="H3" s="27"/>
      <c r="I3" s="28"/>
    </row>
    <row r="4" spans="1:9" ht="63" customHeight="1" x14ac:dyDescent="0.3">
      <c r="A4" s="97" t="s">
        <v>2</v>
      </c>
      <c r="B4" s="99" t="s">
        <v>3</v>
      </c>
      <c r="C4" s="93" t="s">
        <v>21</v>
      </c>
      <c r="D4" s="93" t="s">
        <v>22</v>
      </c>
      <c r="E4" s="101" t="s">
        <v>23</v>
      </c>
      <c r="F4" s="93" t="s">
        <v>24</v>
      </c>
      <c r="G4" s="93" t="s">
        <v>25</v>
      </c>
      <c r="H4" s="93" t="s">
        <v>26</v>
      </c>
      <c r="I4" s="93" t="s">
        <v>27</v>
      </c>
    </row>
    <row r="5" spans="1:9" x14ac:dyDescent="0.3">
      <c r="A5" s="98"/>
      <c r="B5" s="100"/>
      <c r="C5" s="94"/>
      <c r="D5" s="94"/>
      <c r="E5" s="102"/>
      <c r="F5" s="94"/>
      <c r="G5" s="94"/>
      <c r="H5" s="94"/>
      <c r="I5" s="94"/>
    </row>
    <row r="6" spans="1:9" ht="43.8" customHeight="1" x14ac:dyDescent="0.3">
      <c r="A6" s="88">
        <v>1</v>
      </c>
      <c r="B6" s="33" t="s">
        <v>49</v>
      </c>
      <c r="C6" s="31" t="s">
        <v>72</v>
      </c>
      <c r="D6" s="31" t="s">
        <v>543</v>
      </c>
      <c r="E6" s="36">
        <v>54</v>
      </c>
      <c r="F6" s="29">
        <v>25</v>
      </c>
      <c r="G6" s="29" t="s">
        <v>728</v>
      </c>
      <c r="H6" s="89">
        <v>5.07</v>
      </c>
      <c r="I6" s="90">
        <v>1.96</v>
      </c>
    </row>
    <row r="7" spans="1:9" ht="43.8" customHeight="1" x14ac:dyDescent="0.3">
      <c r="A7" s="88" t="s">
        <v>15</v>
      </c>
      <c r="B7" s="33" t="s">
        <v>71</v>
      </c>
      <c r="C7" s="31" t="s">
        <v>72</v>
      </c>
      <c r="D7" s="30" t="s">
        <v>727</v>
      </c>
      <c r="E7" s="36">
        <v>60.15</v>
      </c>
      <c r="F7" s="29">
        <v>25</v>
      </c>
      <c r="G7" s="29" t="s">
        <v>726</v>
      </c>
      <c r="H7" s="89" t="s">
        <v>28</v>
      </c>
      <c r="I7" s="90" t="s">
        <v>29</v>
      </c>
    </row>
    <row r="8" spans="1:9" ht="43.8" customHeight="1" x14ac:dyDescent="0.3">
      <c r="A8" s="88" t="s">
        <v>15</v>
      </c>
      <c r="B8" s="33" t="s">
        <v>71</v>
      </c>
      <c r="C8" s="31" t="s">
        <v>72</v>
      </c>
      <c r="D8" s="30" t="s">
        <v>725</v>
      </c>
      <c r="E8" s="36">
        <v>55</v>
      </c>
      <c r="F8" s="29">
        <v>25</v>
      </c>
      <c r="G8" s="29" t="s">
        <v>48</v>
      </c>
      <c r="H8" s="89" t="s">
        <v>28</v>
      </c>
      <c r="I8" s="90" t="s">
        <v>29</v>
      </c>
    </row>
    <row r="9" spans="1:9" ht="43.8" customHeight="1" x14ac:dyDescent="0.3">
      <c r="A9" s="88" t="s">
        <v>15</v>
      </c>
      <c r="B9" s="33" t="s">
        <v>49</v>
      </c>
      <c r="C9" s="31" t="s">
        <v>72</v>
      </c>
      <c r="D9" s="31" t="s">
        <v>547</v>
      </c>
      <c r="E9" s="36">
        <v>55</v>
      </c>
      <c r="F9" s="29">
        <v>25</v>
      </c>
      <c r="G9" s="29" t="s">
        <v>48</v>
      </c>
      <c r="H9" s="89" t="s">
        <v>28</v>
      </c>
      <c r="I9" s="90" t="s">
        <v>29</v>
      </c>
    </row>
    <row r="10" spans="1:9" ht="43.8" customHeight="1" x14ac:dyDescent="0.3">
      <c r="A10" s="88">
        <v>2</v>
      </c>
      <c r="B10" s="33" t="s">
        <v>73</v>
      </c>
      <c r="C10" s="31" t="s">
        <v>74</v>
      </c>
      <c r="D10" s="30" t="s">
        <v>351</v>
      </c>
      <c r="E10" s="36">
        <v>533</v>
      </c>
      <c r="F10" s="29">
        <v>50</v>
      </c>
      <c r="G10" s="29" t="s">
        <v>724</v>
      </c>
      <c r="H10" s="89">
        <v>26.47</v>
      </c>
      <c r="I10" s="90">
        <v>6.22</v>
      </c>
    </row>
    <row r="11" spans="1:9" ht="43.8" customHeight="1" x14ac:dyDescent="0.3">
      <c r="A11" s="88" t="s">
        <v>15</v>
      </c>
      <c r="B11" s="33" t="s">
        <v>53</v>
      </c>
      <c r="C11" s="31" t="s">
        <v>74</v>
      </c>
      <c r="D11" s="31" t="s">
        <v>543</v>
      </c>
      <c r="E11" s="36">
        <v>342</v>
      </c>
      <c r="F11" s="29">
        <v>50</v>
      </c>
      <c r="G11" s="29" t="s">
        <v>723</v>
      </c>
      <c r="H11" s="89" t="s">
        <v>28</v>
      </c>
      <c r="I11" s="90" t="s">
        <v>29</v>
      </c>
    </row>
    <row r="12" spans="1:9" ht="43.8" customHeight="1" x14ac:dyDescent="0.3">
      <c r="A12" s="88" t="s">
        <v>15</v>
      </c>
      <c r="B12" s="33" t="s">
        <v>53</v>
      </c>
      <c r="C12" s="31" t="s">
        <v>74</v>
      </c>
      <c r="D12" s="31" t="s">
        <v>547</v>
      </c>
      <c r="E12" s="36">
        <v>350</v>
      </c>
      <c r="F12" s="29">
        <v>50</v>
      </c>
      <c r="G12" s="29" t="s">
        <v>722</v>
      </c>
      <c r="H12" s="89" t="s">
        <v>28</v>
      </c>
      <c r="I12" s="90" t="s">
        <v>29</v>
      </c>
    </row>
    <row r="13" spans="1:9" ht="43.8" customHeight="1" x14ac:dyDescent="0.3">
      <c r="A13" s="88">
        <v>3</v>
      </c>
      <c r="B13" s="33" t="s">
        <v>56</v>
      </c>
      <c r="C13" s="31" t="s">
        <v>77</v>
      </c>
      <c r="D13" s="31" t="s">
        <v>543</v>
      </c>
      <c r="E13" s="36">
        <v>165</v>
      </c>
      <c r="F13" s="29">
        <v>10</v>
      </c>
      <c r="G13" s="29" t="s">
        <v>198</v>
      </c>
      <c r="H13" s="89">
        <v>3.58</v>
      </c>
      <c r="I13" s="90">
        <v>15</v>
      </c>
    </row>
    <row r="14" spans="1:9" ht="43.8" customHeight="1" x14ac:dyDescent="0.3">
      <c r="A14" s="88" t="s">
        <v>15</v>
      </c>
      <c r="B14" s="33" t="s">
        <v>76</v>
      </c>
      <c r="C14" s="31" t="s">
        <v>77</v>
      </c>
      <c r="D14" s="30" t="s">
        <v>623</v>
      </c>
      <c r="E14" s="36">
        <v>174.45</v>
      </c>
      <c r="F14" s="29">
        <v>10</v>
      </c>
      <c r="G14" s="29" t="s">
        <v>721</v>
      </c>
      <c r="H14" s="89" t="s">
        <v>28</v>
      </c>
      <c r="I14" s="90" t="s">
        <v>29</v>
      </c>
    </row>
    <row r="15" spans="1:9" ht="43.8" customHeight="1" x14ac:dyDescent="0.3">
      <c r="A15" s="88" t="s">
        <v>15</v>
      </c>
      <c r="B15" s="33" t="s">
        <v>76</v>
      </c>
      <c r="C15" s="31" t="s">
        <v>77</v>
      </c>
      <c r="D15" s="30" t="s">
        <v>720</v>
      </c>
      <c r="E15" s="36">
        <v>178</v>
      </c>
      <c r="F15" s="29">
        <v>10</v>
      </c>
      <c r="G15" s="29" t="s">
        <v>719</v>
      </c>
      <c r="H15" s="89" t="s">
        <v>28</v>
      </c>
      <c r="I15" s="90" t="s">
        <v>29</v>
      </c>
    </row>
    <row r="16" spans="1:9" ht="43.8" customHeight="1" x14ac:dyDescent="0.3">
      <c r="A16" s="88" t="s">
        <v>15</v>
      </c>
      <c r="B16" s="33" t="s">
        <v>56</v>
      </c>
      <c r="C16" s="31" t="s">
        <v>77</v>
      </c>
      <c r="D16" s="31" t="s">
        <v>547</v>
      </c>
      <c r="E16" s="36">
        <v>167</v>
      </c>
      <c r="F16" s="29">
        <v>10</v>
      </c>
      <c r="G16" s="29" t="s">
        <v>718</v>
      </c>
      <c r="H16" s="89" t="s">
        <v>28</v>
      </c>
      <c r="I16" s="90" t="s">
        <v>29</v>
      </c>
    </row>
    <row r="17" spans="1:9" ht="43.8" customHeight="1" x14ac:dyDescent="0.3">
      <c r="A17" s="88">
        <v>4</v>
      </c>
      <c r="B17" s="33" t="s">
        <v>714</v>
      </c>
      <c r="C17" s="31" t="s">
        <v>713</v>
      </c>
      <c r="D17" s="31" t="s">
        <v>547</v>
      </c>
      <c r="E17" s="36">
        <v>596</v>
      </c>
      <c r="F17" s="29">
        <v>16</v>
      </c>
      <c r="G17" s="29" t="s">
        <v>717</v>
      </c>
      <c r="H17" s="89">
        <v>13.37</v>
      </c>
      <c r="I17" s="90">
        <v>33.86</v>
      </c>
    </row>
    <row r="18" spans="1:9" ht="43.8" customHeight="1" x14ac:dyDescent="0.3">
      <c r="A18" s="88" t="s">
        <v>15</v>
      </c>
      <c r="B18" s="33" t="s">
        <v>714</v>
      </c>
      <c r="C18" s="31" t="s">
        <v>713</v>
      </c>
      <c r="D18" s="30" t="s">
        <v>716</v>
      </c>
      <c r="E18" s="36">
        <v>685.92</v>
      </c>
      <c r="F18" s="29">
        <v>16</v>
      </c>
      <c r="G18" s="29" t="s">
        <v>715</v>
      </c>
      <c r="H18" s="89" t="s">
        <v>28</v>
      </c>
      <c r="I18" s="90" t="s">
        <v>29</v>
      </c>
    </row>
    <row r="19" spans="1:9" ht="43.8" customHeight="1" x14ac:dyDescent="0.3">
      <c r="A19" s="88" t="s">
        <v>15</v>
      </c>
      <c r="B19" s="33" t="s">
        <v>714</v>
      </c>
      <c r="C19" s="31" t="s">
        <v>713</v>
      </c>
      <c r="D19" s="30" t="s">
        <v>712</v>
      </c>
      <c r="E19" s="36">
        <v>779.68</v>
      </c>
      <c r="F19" s="29">
        <v>16</v>
      </c>
      <c r="G19" s="29" t="s">
        <v>711</v>
      </c>
      <c r="H19" s="89" t="s">
        <v>28</v>
      </c>
      <c r="I19" s="90" t="s">
        <v>29</v>
      </c>
    </row>
    <row r="20" spans="1:9" ht="43.8" customHeight="1" x14ac:dyDescent="0.3">
      <c r="A20" s="88">
        <v>5</v>
      </c>
      <c r="B20" s="33" t="s">
        <v>58</v>
      </c>
      <c r="C20" s="31" t="s">
        <v>91</v>
      </c>
      <c r="D20" s="31" t="s">
        <v>543</v>
      </c>
      <c r="E20" s="36">
        <v>151.5</v>
      </c>
      <c r="F20" s="29">
        <v>10</v>
      </c>
      <c r="G20" s="29" t="s">
        <v>708</v>
      </c>
      <c r="H20" s="89">
        <v>0</v>
      </c>
      <c r="I20" s="90">
        <v>12.3</v>
      </c>
    </row>
    <row r="21" spans="1:9" ht="43.8" customHeight="1" x14ac:dyDescent="0.3">
      <c r="A21" s="88" t="s">
        <v>15</v>
      </c>
      <c r="B21" s="33" t="s">
        <v>58</v>
      </c>
      <c r="C21" s="31" t="s">
        <v>91</v>
      </c>
      <c r="D21" s="31" t="s">
        <v>547</v>
      </c>
      <c r="E21" s="36">
        <v>151.5</v>
      </c>
      <c r="F21" s="29">
        <v>10</v>
      </c>
      <c r="G21" s="29" t="s">
        <v>708</v>
      </c>
      <c r="H21" s="89" t="s">
        <v>28</v>
      </c>
      <c r="I21" s="90" t="s">
        <v>29</v>
      </c>
    </row>
    <row r="22" spans="1:9" ht="43.8" customHeight="1" x14ac:dyDescent="0.3">
      <c r="A22" s="88" t="s">
        <v>15</v>
      </c>
      <c r="B22" s="33" t="s">
        <v>58</v>
      </c>
      <c r="C22" s="31" t="s">
        <v>91</v>
      </c>
      <c r="D22" s="30" t="s">
        <v>710</v>
      </c>
      <c r="E22" s="36">
        <v>140.4</v>
      </c>
      <c r="F22" s="29">
        <v>10</v>
      </c>
      <c r="G22" s="29" t="s">
        <v>708</v>
      </c>
      <c r="H22" s="89" t="s">
        <v>28</v>
      </c>
      <c r="I22" s="90" t="s">
        <v>29</v>
      </c>
    </row>
    <row r="23" spans="1:9" ht="43.8" customHeight="1" x14ac:dyDescent="0.3">
      <c r="A23" s="88" t="s">
        <v>15</v>
      </c>
      <c r="B23" s="33" t="s">
        <v>58</v>
      </c>
      <c r="C23" s="31" t="s">
        <v>91</v>
      </c>
      <c r="D23" s="30" t="s">
        <v>709</v>
      </c>
      <c r="E23" s="36">
        <v>155.5</v>
      </c>
      <c r="F23" s="29">
        <v>10</v>
      </c>
      <c r="G23" s="29" t="s">
        <v>708</v>
      </c>
      <c r="H23" s="89" t="s">
        <v>28</v>
      </c>
      <c r="I23" s="90" t="s">
        <v>29</v>
      </c>
    </row>
    <row r="24" spans="1:9" ht="43.8" customHeight="1" x14ac:dyDescent="0.3">
      <c r="A24" s="88">
        <v>6</v>
      </c>
      <c r="B24" s="33" t="s">
        <v>60</v>
      </c>
      <c r="C24" s="31" t="s">
        <v>80</v>
      </c>
      <c r="D24" s="31" t="s">
        <v>547</v>
      </c>
      <c r="E24" s="36">
        <v>40</v>
      </c>
      <c r="F24" s="29">
        <v>40</v>
      </c>
      <c r="G24" s="29" t="s">
        <v>707</v>
      </c>
      <c r="H24" s="89">
        <v>13.6</v>
      </c>
      <c r="I24" s="90">
        <v>0.86</v>
      </c>
    </row>
    <row r="25" spans="1:9" ht="43.8" customHeight="1" x14ac:dyDescent="0.3">
      <c r="A25" s="88" t="s">
        <v>15</v>
      </c>
      <c r="B25" s="33" t="s">
        <v>60</v>
      </c>
      <c r="C25" s="31" t="s">
        <v>80</v>
      </c>
      <c r="D25" s="31" t="s">
        <v>543</v>
      </c>
      <c r="E25" s="36">
        <v>38</v>
      </c>
      <c r="F25" s="29">
        <v>40</v>
      </c>
      <c r="G25" s="29" t="s">
        <v>706</v>
      </c>
      <c r="H25" s="89" t="s">
        <v>28</v>
      </c>
      <c r="I25" s="90" t="s">
        <v>29</v>
      </c>
    </row>
    <row r="26" spans="1:9" ht="43.8" customHeight="1" x14ac:dyDescent="0.3">
      <c r="A26" s="88" t="s">
        <v>15</v>
      </c>
      <c r="B26" s="33" t="s">
        <v>60</v>
      </c>
      <c r="C26" s="31" t="s">
        <v>80</v>
      </c>
      <c r="D26" s="30" t="s">
        <v>705</v>
      </c>
      <c r="E26" s="36">
        <v>42</v>
      </c>
      <c r="F26" s="29">
        <v>40</v>
      </c>
      <c r="G26" s="29" t="s">
        <v>704</v>
      </c>
      <c r="H26" s="89" t="s">
        <v>28</v>
      </c>
      <c r="I26" s="90" t="s">
        <v>29</v>
      </c>
    </row>
    <row r="27" spans="1:9" ht="43.8" customHeight="1" x14ac:dyDescent="0.3">
      <c r="A27" s="88" t="s">
        <v>15</v>
      </c>
      <c r="B27" s="33" t="s">
        <v>60</v>
      </c>
      <c r="C27" s="31" t="s">
        <v>80</v>
      </c>
      <c r="D27" s="30" t="s">
        <v>703</v>
      </c>
      <c r="E27" s="36">
        <v>46.491999999999997</v>
      </c>
      <c r="F27" s="29">
        <v>40</v>
      </c>
      <c r="G27" s="29" t="s">
        <v>702</v>
      </c>
      <c r="H27" s="89" t="s">
        <v>28</v>
      </c>
      <c r="I27" s="90" t="s">
        <v>29</v>
      </c>
    </row>
    <row r="28" spans="1:9" ht="43.8" customHeight="1" x14ac:dyDescent="0.3">
      <c r="A28" s="88">
        <v>7</v>
      </c>
      <c r="B28" s="33" t="s">
        <v>62</v>
      </c>
      <c r="C28" s="31" t="s">
        <v>82</v>
      </c>
      <c r="D28" s="31" t="s">
        <v>543</v>
      </c>
      <c r="E28" s="36">
        <v>124</v>
      </c>
      <c r="F28" s="29">
        <v>15</v>
      </c>
      <c r="G28" s="29" t="s">
        <v>701</v>
      </c>
      <c r="H28" s="89">
        <v>1.52</v>
      </c>
      <c r="I28" s="90">
        <v>6.51</v>
      </c>
    </row>
    <row r="29" spans="1:9" ht="43.8" customHeight="1" x14ac:dyDescent="0.3">
      <c r="A29" s="88" t="s">
        <v>15</v>
      </c>
      <c r="B29" s="33" t="s">
        <v>62</v>
      </c>
      <c r="C29" s="31" t="s">
        <v>82</v>
      </c>
      <c r="D29" s="31" t="s">
        <v>547</v>
      </c>
      <c r="E29" s="36">
        <v>120.3</v>
      </c>
      <c r="F29" s="29">
        <v>15</v>
      </c>
      <c r="G29" s="29" t="s">
        <v>84</v>
      </c>
      <c r="H29" s="89" t="s">
        <v>28</v>
      </c>
      <c r="I29" s="90" t="s">
        <v>29</v>
      </c>
    </row>
    <row r="30" spans="1:9" ht="43.8" customHeight="1" x14ac:dyDescent="0.3">
      <c r="A30" s="88" t="s">
        <v>15</v>
      </c>
      <c r="B30" s="33" t="s">
        <v>81</v>
      </c>
      <c r="C30" s="31" t="s">
        <v>82</v>
      </c>
      <c r="D30" s="30" t="s">
        <v>700</v>
      </c>
      <c r="E30" s="36">
        <v>115.2</v>
      </c>
      <c r="F30" s="29">
        <v>15</v>
      </c>
      <c r="G30" s="29" t="s">
        <v>84</v>
      </c>
      <c r="H30" s="89" t="s">
        <v>28</v>
      </c>
      <c r="I30" s="90" t="s">
        <v>29</v>
      </c>
    </row>
    <row r="31" spans="1:9" ht="43.8" customHeight="1" x14ac:dyDescent="0.3">
      <c r="A31" s="88" t="s">
        <v>15</v>
      </c>
      <c r="B31" s="33" t="s">
        <v>81</v>
      </c>
      <c r="C31" s="31" t="s">
        <v>82</v>
      </c>
      <c r="D31" s="30" t="s">
        <v>699</v>
      </c>
      <c r="E31" s="36">
        <v>123.6</v>
      </c>
      <c r="F31" s="29">
        <v>15</v>
      </c>
      <c r="G31" s="29" t="s">
        <v>84</v>
      </c>
      <c r="H31" s="89" t="s">
        <v>28</v>
      </c>
      <c r="I31" s="90" t="s">
        <v>29</v>
      </c>
    </row>
    <row r="32" spans="1:9" ht="43.8" customHeight="1" x14ac:dyDescent="0.3">
      <c r="A32" s="88">
        <v>8</v>
      </c>
      <c r="B32" s="33" t="s">
        <v>64</v>
      </c>
      <c r="C32" s="31" t="s">
        <v>694</v>
      </c>
      <c r="D32" s="31" t="s">
        <v>543</v>
      </c>
      <c r="E32" s="36">
        <v>61</v>
      </c>
      <c r="F32" s="29">
        <v>10</v>
      </c>
      <c r="G32" s="29" t="s">
        <v>698</v>
      </c>
      <c r="H32" s="89">
        <v>9.43</v>
      </c>
      <c r="I32" s="90">
        <v>4.78</v>
      </c>
    </row>
    <row r="33" spans="1:9" ht="43.8" customHeight="1" x14ac:dyDescent="0.3">
      <c r="A33" s="88" t="s">
        <v>15</v>
      </c>
      <c r="B33" s="33" t="s">
        <v>64</v>
      </c>
      <c r="C33" s="31" t="s">
        <v>694</v>
      </c>
      <c r="D33" s="31" t="s">
        <v>547</v>
      </c>
      <c r="E33" s="36">
        <v>66.349999999999994</v>
      </c>
      <c r="F33" s="29">
        <v>10</v>
      </c>
      <c r="G33" s="29" t="s">
        <v>697</v>
      </c>
      <c r="H33" s="89" t="s">
        <v>28</v>
      </c>
      <c r="I33" s="90" t="s">
        <v>29</v>
      </c>
    </row>
    <row r="34" spans="1:9" ht="43.8" customHeight="1" x14ac:dyDescent="0.3">
      <c r="A34" s="88" t="s">
        <v>15</v>
      </c>
      <c r="B34" s="33" t="s">
        <v>85</v>
      </c>
      <c r="C34" s="31" t="s">
        <v>694</v>
      </c>
      <c r="D34" s="30" t="s">
        <v>696</v>
      </c>
      <c r="E34" s="36">
        <v>86.171999999999997</v>
      </c>
      <c r="F34" s="29">
        <v>15</v>
      </c>
      <c r="G34" s="29" t="s">
        <v>695</v>
      </c>
      <c r="H34" s="89" t="s">
        <v>28</v>
      </c>
      <c r="I34" s="90" t="s">
        <v>29</v>
      </c>
    </row>
    <row r="35" spans="1:9" ht="43.8" customHeight="1" x14ac:dyDescent="0.3">
      <c r="A35" s="88" t="s">
        <v>15</v>
      </c>
      <c r="B35" s="33" t="s">
        <v>85</v>
      </c>
      <c r="C35" s="31" t="s">
        <v>694</v>
      </c>
      <c r="D35" s="30" t="s">
        <v>693</v>
      </c>
      <c r="E35" s="36">
        <v>98.7</v>
      </c>
      <c r="F35" s="29">
        <v>15</v>
      </c>
      <c r="G35" s="29" t="s">
        <v>692</v>
      </c>
      <c r="H35" s="89" t="s">
        <v>28</v>
      </c>
      <c r="I35" s="90" t="s">
        <v>29</v>
      </c>
    </row>
    <row r="36" spans="1:9" ht="43.8" customHeight="1" x14ac:dyDescent="0.3">
      <c r="A36" s="88">
        <v>9</v>
      </c>
      <c r="B36" s="33" t="s">
        <v>67</v>
      </c>
      <c r="C36" s="31" t="s">
        <v>87</v>
      </c>
      <c r="D36" s="31" t="s">
        <v>543</v>
      </c>
      <c r="E36" s="36">
        <v>75</v>
      </c>
      <c r="F36" s="29">
        <v>10</v>
      </c>
      <c r="G36" s="29" t="s">
        <v>691</v>
      </c>
      <c r="H36" s="89">
        <v>2.87</v>
      </c>
      <c r="I36" s="90">
        <v>6.82</v>
      </c>
    </row>
    <row r="37" spans="1:9" ht="43.8" customHeight="1" x14ac:dyDescent="0.3">
      <c r="A37" s="88" t="s">
        <v>15</v>
      </c>
      <c r="B37" s="33" t="s">
        <v>67</v>
      </c>
      <c r="C37" s="31" t="s">
        <v>87</v>
      </c>
      <c r="D37" s="30" t="s">
        <v>690</v>
      </c>
      <c r="E37" s="36">
        <v>79.41</v>
      </c>
      <c r="F37" s="29">
        <v>10</v>
      </c>
      <c r="G37" s="29" t="s">
        <v>689</v>
      </c>
      <c r="H37" s="89" t="s">
        <v>28</v>
      </c>
      <c r="I37" s="90" t="s">
        <v>29</v>
      </c>
    </row>
    <row r="38" spans="1:9" ht="43.8" customHeight="1" x14ac:dyDescent="0.3">
      <c r="A38" s="88" t="s">
        <v>15</v>
      </c>
      <c r="B38" s="33" t="s">
        <v>67</v>
      </c>
      <c r="C38" s="31" t="s">
        <v>87</v>
      </c>
      <c r="D38" s="30" t="s">
        <v>688</v>
      </c>
      <c r="E38" s="36">
        <v>77.8</v>
      </c>
      <c r="F38" s="29">
        <v>10</v>
      </c>
      <c r="G38" s="29" t="s">
        <v>687</v>
      </c>
      <c r="H38" s="89" t="s">
        <v>28</v>
      </c>
      <c r="I38" s="90" t="s">
        <v>29</v>
      </c>
    </row>
    <row r="39" spans="1:9" ht="43.8" customHeight="1" x14ac:dyDescent="0.3">
      <c r="A39" s="88">
        <v>10</v>
      </c>
      <c r="B39" s="33" t="s">
        <v>69</v>
      </c>
      <c r="C39" s="31" t="s">
        <v>89</v>
      </c>
      <c r="D39" s="31" t="s">
        <v>543</v>
      </c>
      <c r="E39" s="36">
        <v>65</v>
      </c>
      <c r="F39" s="29">
        <v>20</v>
      </c>
      <c r="G39" s="29" t="s">
        <v>686</v>
      </c>
      <c r="H39" s="89">
        <v>0.59</v>
      </c>
      <c r="I39" s="90">
        <v>2.5499999999999998</v>
      </c>
    </row>
    <row r="40" spans="1:9" ht="43.8" customHeight="1" x14ac:dyDescent="0.3">
      <c r="A40" s="88" t="s">
        <v>15</v>
      </c>
      <c r="B40" s="33" t="s">
        <v>69</v>
      </c>
      <c r="C40" s="31" t="s">
        <v>89</v>
      </c>
      <c r="D40" s="31" t="s">
        <v>547</v>
      </c>
      <c r="E40" s="36">
        <v>65.84</v>
      </c>
      <c r="F40" s="29">
        <v>20</v>
      </c>
      <c r="G40" s="29" t="s">
        <v>683</v>
      </c>
      <c r="H40" s="89" t="s">
        <v>28</v>
      </c>
      <c r="I40" s="90" t="s">
        <v>29</v>
      </c>
    </row>
    <row r="41" spans="1:9" ht="43.8" customHeight="1" x14ac:dyDescent="0.3">
      <c r="A41" s="88" t="s">
        <v>15</v>
      </c>
      <c r="B41" s="33" t="s">
        <v>88</v>
      </c>
      <c r="C41" s="31" t="s">
        <v>89</v>
      </c>
      <c r="D41" s="30" t="s">
        <v>685</v>
      </c>
      <c r="E41" s="36">
        <v>64</v>
      </c>
      <c r="F41" s="29">
        <v>20</v>
      </c>
      <c r="G41" s="29" t="s">
        <v>683</v>
      </c>
      <c r="H41" s="89" t="s">
        <v>28</v>
      </c>
      <c r="I41" s="90" t="s">
        <v>29</v>
      </c>
    </row>
    <row r="42" spans="1:9" ht="43.8" customHeight="1" x14ac:dyDescent="0.3">
      <c r="A42" s="88" t="s">
        <v>15</v>
      </c>
      <c r="B42" s="33" t="s">
        <v>88</v>
      </c>
      <c r="C42" s="31" t="s">
        <v>89</v>
      </c>
      <c r="D42" s="30" t="s">
        <v>684</v>
      </c>
      <c r="E42" s="36">
        <v>63.4</v>
      </c>
      <c r="F42" s="29">
        <v>20</v>
      </c>
      <c r="G42" s="29" t="s">
        <v>683</v>
      </c>
      <c r="H42" s="89" t="s">
        <v>28</v>
      </c>
      <c r="I42" s="90" t="s">
        <v>29</v>
      </c>
    </row>
    <row r="43" spans="1:9" ht="43.8" customHeight="1" x14ac:dyDescent="0.3">
      <c r="A43" s="88">
        <v>11</v>
      </c>
      <c r="B43" s="33" t="s">
        <v>195</v>
      </c>
      <c r="C43" s="31" t="s">
        <v>741</v>
      </c>
      <c r="D43" s="31" t="s">
        <v>543</v>
      </c>
      <c r="E43" s="36">
        <v>6680</v>
      </c>
      <c r="F43" s="29">
        <v>85</v>
      </c>
      <c r="G43" s="29" t="s">
        <v>682</v>
      </c>
      <c r="H43" s="89">
        <v>5.14</v>
      </c>
      <c r="I43" s="90">
        <v>65</v>
      </c>
    </row>
    <row r="44" spans="1:9" ht="43.8" customHeight="1" x14ac:dyDescent="0.3">
      <c r="A44" s="88" t="s">
        <v>15</v>
      </c>
      <c r="B44" s="33" t="s">
        <v>271</v>
      </c>
      <c r="C44" s="31" t="s">
        <v>681</v>
      </c>
      <c r="D44" s="30" t="s">
        <v>680</v>
      </c>
      <c r="E44" s="36">
        <v>6169.3</v>
      </c>
      <c r="F44" s="29">
        <v>85</v>
      </c>
      <c r="G44" s="29" t="s">
        <v>679</v>
      </c>
      <c r="H44" s="89" t="s">
        <v>28</v>
      </c>
      <c r="I44" s="90" t="s">
        <v>29</v>
      </c>
    </row>
    <row r="45" spans="1:9" ht="43.8" customHeight="1" x14ac:dyDescent="0.3">
      <c r="A45" s="88" t="s">
        <v>15</v>
      </c>
      <c r="B45" s="33" t="s">
        <v>271</v>
      </c>
      <c r="C45" s="31" t="s">
        <v>678</v>
      </c>
      <c r="D45" s="30" t="s">
        <v>677</v>
      </c>
      <c r="E45" s="36">
        <v>5525</v>
      </c>
      <c r="F45" s="29">
        <v>85</v>
      </c>
      <c r="G45" s="29" t="s">
        <v>676</v>
      </c>
      <c r="H45" s="89" t="s">
        <v>28</v>
      </c>
      <c r="I45" s="90" t="s">
        <v>29</v>
      </c>
    </row>
    <row r="46" spans="1:9" ht="43.8" customHeight="1" x14ac:dyDescent="0.3">
      <c r="A46" s="88">
        <v>12</v>
      </c>
      <c r="B46" s="33" t="s">
        <v>199</v>
      </c>
      <c r="C46" s="31" t="s">
        <v>742</v>
      </c>
      <c r="D46" s="31" t="s">
        <v>543</v>
      </c>
      <c r="E46" s="36">
        <v>504</v>
      </c>
      <c r="F46" s="29">
        <v>20</v>
      </c>
      <c r="G46" s="29" t="s">
        <v>675</v>
      </c>
      <c r="H46" s="89">
        <v>3.6</v>
      </c>
      <c r="I46" s="90">
        <v>22.5</v>
      </c>
    </row>
    <row r="47" spans="1:9" ht="43.8" customHeight="1" x14ac:dyDescent="0.3">
      <c r="A47" s="88" t="s">
        <v>15</v>
      </c>
      <c r="B47" s="33" t="s">
        <v>199</v>
      </c>
      <c r="C47" s="31" t="s">
        <v>743</v>
      </c>
      <c r="D47" s="31" t="s">
        <v>547</v>
      </c>
      <c r="E47" s="36">
        <v>495</v>
      </c>
      <c r="F47" s="29">
        <v>20</v>
      </c>
      <c r="G47" s="29" t="s">
        <v>674</v>
      </c>
      <c r="H47" s="89" t="s">
        <v>28</v>
      </c>
      <c r="I47" s="90" t="s">
        <v>29</v>
      </c>
    </row>
    <row r="48" spans="1:9" ht="43.8" customHeight="1" x14ac:dyDescent="0.3">
      <c r="A48" s="88" t="s">
        <v>15</v>
      </c>
      <c r="B48" s="33" t="s">
        <v>199</v>
      </c>
      <c r="C48" s="31" t="s">
        <v>272</v>
      </c>
      <c r="D48" s="30" t="s">
        <v>673</v>
      </c>
      <c r="E48" s="36">
        <v>498.59</v>
      </c>
      <c r="F48" s="29">
        <v>20</v>
      </c>
      <c r="G48" s="29" t="s">
        <v>672</v>
      </c>
      <c r="H48" s="89" t="s">
        <v>28</v>
      </c>
      <c r="I48" s="90" t="s">
        <v>29</v>
      </c>
    </row>
    <row r="49" spans="1:9" ht="43.8" customHeight="1" x14ac:dyDescent="0.3">
      <c r="A49" s="88" t="s">
        <v>15</v>
      </c>
      <c r="B49" s="33" t="s">
        <v>671</v>
      </c>
      <c r="C49" s="31" t="s">
        <v>670</v>
      </c>
      <c r="D49" s="30" t="s">
        <v>669</v>
      </c>
      <c r="E49" s="36">
        <v>668.75</v>
      </c>
      <c r="F49" s="29">
        <v>25</v>
      </c>
      <c r="G49" s="29" t="s">
        <v>668</v>
      </c>
      <c r="H49" s="89" t="s">
        <v>28</v>
      </c>
      <c r="I49" s="90" t="s">
        <v>29</v>
      </c>
    </row>
    <row r="50" spans="1:9" ht="43.8" customHeight="1" x14ac:dyDescent="0.3">
      <c r="A50" s="88">
        <v>13</v>
      </c>
      <c r="B50" s="33" t="s">
        <v>201</v>
      </c>
      <c r="C50" s="31" t="s">
        <v>357</v>
      </c>
      <c r="D50" s="31" t="s">
        <v>543</v>
      </c>
      <c r="E50" s="36">
        <v>11.8</v>
      </c>
      <c r="F50" s="29">
        <v>100</v>
      </c>
      <c r="G50" s="29" t="s">
        <v>665</v>
      </c>
      <c r="H50" s="89">
        <v>0</v>
      </c>
      <c r="I50" s="90">
        <v>0.09</v>
      </c>
    </row>
    <row r="51" spans="1:9" ht="43.8" customHeight="1" x14ac:dyDescent="0.3">
      <c r="A51" s="88" t="s">
        <v>15</v>
      </c>
      <c r="B51" s="33" t="s">
        <v>201</v>
      </c>
      <c r="C51" s="31" t="s">
        <v>357</v>
      </c>
      <c r="D51" s="31" t="s">
        <v>547</v>
      </c>
      <c r="E51" s="36">
        <v>11.82</v>
      </c>
      <c r="F51" s="29">
        <v>100</v>
      </c>
      <c r="G51" s="29" t="s">
        <v>665</v>
      </c>
      <c r="H51" s="89" t="s">
        <v>28</v>
      </c>
      <c r="I51" s="90" t="s">
        <v>29</v>
      </c>
    </row>
    <row r="52" spans="1:9" ht="43.8" customHeight="1" x14ac:dyDescent="0.3">
      <c r="A52" s="88" t="s">
        <v>15</v>
      </c>
      <c r="B52" s="33" t="s">
        <v>273</v>
      </c>
      <c r="C52" s="31" t="s">
        <v>357</v>
      </c>
      <c r="D52" s="30" t="s">
        <v>667</v>
      </c>
      <c r="E52" s="36">
        <v>10</v>
      </c>
      <c r="F52" s="29">
        <v>100</v>
      </c>
      <c r="G52" s="29" t="s">
        <v>665</v>
      </c>
      <c r="H52" s="89" t="s">
        <v>28</v>
      </c>
      <c r="I52" s="90" t="s">
        <v>29</v>
      </c>
    </row>
    <row r="53" spans="1:9" ht="43.8" customHeight="1" x14ac:dyDescent="0.3">
      <c r="A53" s="88" t="s">
        <v>15</v>
      </c>
      <c r="B53" s="33" t="s">
        <v>273</v>
      </c>
      <c r="C53" s="31" t="s">
        <v>357</v>
      </c>
      <c r="D53" s="30" t="s">
        <v>666</v>
      </c>
      <c r="E53" s="36">
        <v>11.82</v>
      </c>
      <c r="F53" s="29">
        <v>100</v>
      </c>
      <c r="G53" s="29" t="s">
        <v>665</v>
      </c>
      <c r="H53" s="89" t="s">
        <v>28</v>
      </c>
      <c r="I53" s="90" t="s">
        <v>29</v>
      </c>
    </row>
    <row r="54" spans="1:9" ht="43.8" customHeight="1" x14ac:dyDescent="0.3">
      <c r="A54" s="88">
        <v>14</v>
      </c>
      <c r="B54" s="33" t="s">
        <v>203</v>
      </c>
      <c r="C54" s="31" t="s">
        <v>276</v>
      </c>
      <c r="D54" s="31" t="s">
        <v>543</v>
      </c>
      <c r="E54" s="36">
        <v>306</v>
      </c>
      <c r="F54" s="29">
        <v>10</v>
      </c>
      <c r="G54" s="29" t="s">
        <v>78</v>
      </c>
      <c r="H54" s="89">
        <v>8.67</v>
      </c>
      <c r="I54" s="90">
        <v>23.64</v>
      </c>
    </row>
    <row r="55" spans="1:9" ht="43.8" customHeight="1" x14ac:dyDescent="0.3">
      <c r="A55" s="88" t="s">
        <v>15</v>
      </c>
      <c r="B55" s="33" t="s">
        <v>203</v>
      </c>
      <c r="C55" s="31" t="s">
        <v>277</v>
      </c>
      <c r="D55" s="31" t="s">
        <v>547</v>
      </c>
      <c r="E55" s="36">
        <v>260</v>
      </c>
      <c r="F55" s="29">
        <v>10</v>
      </c>
      <c r="G55" s="29" t="s">
        <v>664</v>
      </c>
      <c r="H55" s="89" t="s">
        <v>28</v>
      </c>
      <c r="I55" s="90" t="s">
        <v>29</v>
      </c>
    </row>
    <row r="56" spans="1:9" ht="43.8" customHeight="1" x14ac:dyDescent="0.3">
      <c r="A56" s="88" t="s">
        <v>15</v>
      </c>
      <c r="B56" s="33" t="s">
        <v>203</v>
      </c>
      <c r="C56" s="31" t="s">
        <v>277</v>
      </c>
      <c r="D56" s="30" t="s">
        <v>278</v>
      </c>
      <c r="E56" s="36">
        <v>270.10000000000002</v>
      </c>
      <c r="F56" s="29">
        <v>10</v>
      </c>
      <c r="G56" s="29" t="s">
        <v>279</v>
      </c>
      <c r="H56" s="89" t="s">
        <v>28</v>
      </c>
      <c r="I56" s="90" t="s">
        <v>29</v>
      </c>
    </row>
    <row r="57" spans="1:9" ht="43.8" customHeight="1" x14ac:dyDescent="0.3">
      <c r="A57" s="88">
        <v>15</v>
      </c>
      <c r="B57" s="33" t="s">
        <v>206</v>
      </c>
      <c r="C57" s="31" t="s">
        <v>280</v>
      </c>
      <c r="D57" s="31" t="s">
        <v>543</v>
      </c>
      <c r="E57" s="36">
        <v>308</v>
      </c>
      <c r="F57" s="29">
        <v>20</v>
      </c>
      <c r="G57" s="29" t="s">
        <v>197</v>
      </c>
      <c r="H57" s="89">
        <v>6.01</v>
      </c>
      <c r="I57" s="90">
        <v>12.73</v>
      </c>
    </row>
    <row r="58" spans="1:9" ht="43.8" customHeight="1" x14ac:dyDescent="0.3">
      <c r="A58" s="88" t="s">
        <v>15</v>
      </c>
      <c r="B58" s="33" t="s">
        <v>206</v>
      </c>
      <c r="C58" s="31" t="s">
        <v>280</v>
      </c>
      <c r="D58" s="31" t="s">
        <v>547</v>
      </c>
      <c r="E58" s="36">
        <v>280</v>
      </c>
      <c r="F58" s="29">
        <v>20</v>
      </c>
      <c r="G58" s="29" t="s">
        <v>663</v>
      </c>
      <c r="H58" s="89" t="s">
        <v>28</v>
      </c>
      <c r="I58" s="90" t="s">
        <v>29</v>
      </c>
    </row>
    <row r="59" spans="1:9" ht="43.8" customHeight="1" x14ac:dyDescent="0.3">
      <c r="A59" s="88" t="s">
        <v>15</v>
      </c>
      <c r="B59" s="33" t="s">
        <v>206</v>
      </c>
      <c r="C59" s="31" t="s">
        <v>280</v>
      </c>
      <c r="D59" s="30" t="s">
        <v>662</v>
      </c>
      <c r="E59" s="36">
        <v>324.2</v>
      </c>
      <c r="F59" s="29">
        <v>20</v>
      </c>
      <c r="G59" s="29" t="s">
        <v>661</v>
      </c>
      <c r="H59" s="89" t="s">
        <v>28</v>
      </c>
      <c r="I59" s="90" t="s">
        <v>29</v>
      </c>
    </row>
    <row r="60" spans="1:9" ht="43.8" customHeight="1" x14ac:dyDescent="0.3">
      <c r="A60" s="88" t="s">
        <v>15</v>
      </c>
      <c r="B60" s="33" t="s">
        <v>206</v>
      </c>
      <c r="C60" s="31" t="s">
        <v>280</v>
      </c>
      <c r="D60" s="30" t="s">
        <v>660</v>
      </c>
      <c r="E60" s="36">
        <v>303</v>
      </c>
      <c r="F60" s="29">
        <v>20</v>
      </c>
      <c r="G60" s="29" t="s">
        <v>659</v>
      </c>
      <c r="H60" s="89" t="s">
        <v>28</v>
      </c>
      <c r="I60" s="90" t="s">
        <v>29</v>
      </c>
    </row>
    <row r="61" spans="1:9" ht="43.8" customHeight="1" x14ac:dyDescent="0.3">
      <c r="A61" s="88">
        <v>16</v>
      </c>
      <c r="B61" s="33" t="s">
        <v>208</v>
      </c>
      <c r="C61" s="31" t="s">
        <v>282</v>
      </c>
      <c r="D61" s="31" t="s">
        <v>543</v>
      </c>
      <c r="E61" s="36">
        <v>62</v>
      </c>
      <c r="F61" s="29">
        <v>25</v>
      </c>
      <c r="G61" s="29" t="s">
        <v>658</v>
      </c>
      <c r="H61" s="89">
        <v>22.02</v>
      </c>
      <c r="I61" s="90">
        <v>2.25</v>
      </c>
    </row>
    <row r="62" spans="1:9" ht="43.8" customHeight="1" x14ac:dyDescent="0.3">
      <c r="A62" s="88" t="s">
        <v>15</v>
      </c>
      <c r="B62" s="33" t="s">
        <v>208</v>
      </c>
      <c r="C62" s="31" t="s">
        <v>282</v>
      </c>
      <c r="D62" s="31" t="s">
        <v>547</v>
      </c>
      <c r="E62" s="36">
        <v>65</v>
      </c>
      <c r="F62" s="29">
        <v>25</v>
      </c>
      <c r="G62" s="29" t="s">
        <v>657</v>
      </c>
      <c r="H62" s="89" t="s">
        <v>28</v>
      </c>
      <c r="I62" s="90" t="s">
        <v>29</v>
      </c>
    </row>
    <row r="63" spans="1:9" ht="43.8" customHeight="1" x14ac:dyDescent="0.3">
      <c r="A63" s="88" t="s">
        <v>15</v>
      </c>
      <c r="B63" s="33" t="s">
        <v>285</v>
      </c>
      <c r="C63" s="31" t="s">
        <v>282</v>
      </c>
      <c r="D63" s="30" t="s">
        <v>656</v>
      </c>
      <c r="E63" s="36">
        <v>91.25</v>
      </c>
      <c r="F63" s="29">
        <v>25</v>
      </c>
      <c r="G63" s="29" t="s">
        <v>655</v>
      </c>
      <c r="H63" s="89" t="s">
        <v>28</v>
      </c>
      <c r="I63" s="90" t="s">
        <v>29</v>
      </c>
    </row>
    <row r="64" spans="1:9" ht="43.8" customHeight="1" x14ac:dyDescent="0.3">
      <c r="A64" s="88" t="s">
        <v>15</v>
      </c>
      <c r="B64" s="33" t="s">
        <v>281</v>
      </c>
      <c r="C64" s="31" t="s">
        <v>282</v>
      </c>
      <c r="D64" s="30" t="s">
        <v>283</v>
      </c>
      <c r="E64" s="36">
        <v>95</v>
      </c>
      <c r="F64" s="29">
        <v>25</v>
      </c>
      <c r="G64" s="29" t="s">
        <v>284</v>
      </c>
      <c r="H64" s="89" t="s">
        <v>28</v>
      </c>
      <c r="I64" s="90" t="s">
        <v>29</v>
      </c>
    </row>
    <row r="65" spans="1:9" ht="43.8" customHeight="1" x14ac:dyDescent="0.3">
      <c r="A65" s="88">
        <v>17</v>
      </c>
      <c r="B65" s="33" t="s">
        <v>210</v>
      </c>
      <c r="C65" s="31" t="s">
        <v>286</v>
      </c>
      <c r="D65" s="31" t="s">
        <v>547</v>
      </c>
      <c r="E65" s="36">
        <v>49</v>
      </c>
      <c r="F65" s="29">
        <v>10</v>
      </c>
      <c r="G65" s="29" t="s">
        <v>654</v>
      </c>
      <c r="H65" s="89">
        <v>4.1100000000000003</v>
      </c>
      <c r="I65" s="90">
        <v>4.09</v>
      </c>
    </row>
    <row r="66" spans="1:9" ht="43.8" customHeight="1" x14ac:dyDescent="0.3">
      <c r="A66" s="88" t="s">
        <v>15</v>
      </c>
      <c r="B66" s="33" t="s">
        <v>210</v>
      </c>
      <c r="C66" s="31" t="s">
        <v>286</v>
      </c>
      <c r="D66" s="31" t="s">
        <v>543</v>
      </c>
      <c r="E66" s="36">
        <v>45</v>
      </c>
      <c r="F66" s="29">
        <v>10</v>
      </c>
      <c r="G66" s="29" t="s">
        <v>288</v>
      </c>
      <c r="H66" s="89" t="s">
        <v>28</v>
      </c>
      <c r="I66" s="90" t="s">
        <v>29</v>
      </c>
    </row>
    <row r="67" spans="1:9" ht="43.8" customHeight="1" x14ac:dyDescent="0.3">
      <c r="A67" s="88" t="s">
        <v>15</v>
      </c>
      <c r="B67" s="33" t="s">
        <v>210</v>
      </c>
      <c r="C67" s="31" t="s">
        <v>286</v>
      </c>
      <c r="D67" s="30" t="s">
        <v>289</v>
      </c>
      <c r="E67" s="36">
        <v>45.66</v>
      </c>
      <c r="F67" s="29">
        <v>10</v>
      </c>
      <c r="G67" s="29" t="s">
        <v>290</v>
      </c>
      <c r="H67" s="89" t="s">
        <v>28</v>
      </c>
      <c r="I67" s="90" t="s">
        <v>29</v>
      </c>
    </row>
    <row r="68" spans="1:9" ht="43.8" customHeight="1" x14ac:dyDescent="0.3">
      <c r="A68" s="88" t="s">
        <v>15</v>
      </c>
      <c r="B68" s="33" t="s">
        <v>210</v>
      </c>
      <c r="C68" s="31" t="s">
        <v>286</v>
      </c>
      <c r="D68" s="30" t="s">
        <v>287</v>
      </c>
      <c r="E68" s="36">
        <v>45</v>
      </c>
      <c r="F68" s="29">
        <v>10</v>
      </c>
      <c r="G68" s="29" t="s">
        <v>288</v>
      </c>
      <c r="H68" s="89" t="s">
        <v>28</v>
      </c>
      <c r="I68" s="90" t="s">
        <v>29</v>
      </c>
    </row>
    <row r="69" spans="1:9" ht="43.8" customHeight="1" x14ac:dyDescent="0.3">
      <c r="A69" s="88">
        <v>18</v>
      </c>
      <c r="B69" s="33" t="s">
        <v>212</v>
      </c>
      <c r="C69" s="31" t="s">
        <v>370</v>
      </c>
      <c r="D69" s="31" t="s">
        <v>543</v>
      </c>
      <c r="E69" s="36">
        <v>126.5</v>
      </c>
      <c r="F69" s="29">
        <v>20</v>
      </c>
      <c r="G69" s="29" t="s">
        <v>653</v>
      </c>
      <c r="H69" s="89">
        <v>10.46</v>
      </c>
      <c r="I69" s="90">
        <v>5.13</v>
      </c>
    </row>
    <row r="70" spans="1:9" ht="43.8" customHeight="1" x14ac:dyDescent="0.3">
      <c r="A70" s="88" t="s">
        <v>15</v>
      </c>
      <c r="B70" s="33" t="s">
        <v>212</v>
      </c>
      <c r="C70" s="31" t="s">
        <v>370</v>
      </c>
      <c r="D70" s="31" t="s">
        <v>547</v>
      </c>
      <c r="E70" s="36">
        <v>154.5</v>
      </c>
      <c r="F70" s="29">
        <v>20</v>
      </c>
      <c r="G70" s="29" t="s">
        <v>652</v>
      </c>
      <c r="H70" s="89" t="s">
        <v>28</v>
      </c>
      <c r="I70" s="90" t="s">
        <v>29</v>
      </c>
    </row>
    <row r="71" spans="1:9" ht="43.8" customHeight="1" x14ac:dyDescent="0.3">
      <c r="A71" s="88" t="s">
        <v>15</v>
      </c>
      <c r="B71" s="33" t="s">
        <v>291</v>
      </c>
      <c r="C71" s="31" t="s">
        <v>370</v>
      </c>
      <c r="D71" s="30" t="s">
        <v>651</v>
      </c>
      <c r="E71" s="36">
        <v>126.4</v>
      </c>
      <c r="F71" s="29">
        <v>20</v>
      </c>
      <c r="G71" s="29" t="s">
        <v>332</v>
      </c>
      <c r="H71" s="89" t="s">
        <v>28</v>
      </c>
      <c r="I71" s="90" t="s">
        <v>29</v>
      </c>
    </row>
    <row r="72" spans="1:9" ht="43.8" customHeight="1" x14ac:dyDescent="0.3">
      <c r="A72" s="88" t="s">
        <v>15</v>
      </c>
      <c r="B72" s="33" t="s">
        <v>212</v>
      </c>
      <c r="C72" s="31" t="s">
        <v>370</v>
      </c>
      <c r="D72" s="30" t="s">
        <v>650</v>
      </c>
      <c r="E72" s="36">
        <v>125.4</v>
      </c>
      <c r="F72" s="29">
        <v>20</v>
      </c>
      <c r="G72" s="29" t="s">
        <v>332</v>
      </c>
      <c r="H72" s="89" t="s">
        <v>28</v>
      </c>
      <c r="I72" s="90" t="s">
        <v>29</v>
      </c>
    </row>
    <row r="73" spans="1:9" ht="43.8" customHeight="1" x14ac:dyDescent="0.3">
      <c r="A73" s="88">
        <v>19</v>
      </c>
      <c r="B73" s="33" t="s">
        <v>214</v>
      </c>
      <c r="C73" s="3" t="s">
        <v>744</v>
      </c>
      <c r="D73" s="31" t="s">
        <v>543</v>
      </c>
      <c r="E73" s="36">
        <v>180</v>
      </c>
      <c r="F73" s="29">
        <v>20</v>
      </c>
      <c r="G73" s="29" t="s">
        <v>569</v>
      </c>
      <c r="H73" s="89">
        <v>0.95</v>
      </c>
      <c r="I73" s="90">
        <v>8.18</v>
      </c>
    </row>
    <row r="74" spans="1:9" ht="43.8" customHeight="1" x14ac:dyDescent="0.3">
      <c r="A74" s="88" t="s">
        <v>15</v>
      </c>
      <c r="B74" s="33" t="s">
        <v>214</v>
      </c>
      <c r="C74" s="31" t="s">
        <v>648</v>
      </c>
      <c r="D74" s="31" t="s">
        <v>547</v>
      </c>
      <c r="E74" s="36">
        <v>183</v>
      </c>
      <c r="F74" s="29">
        <v>20</v>
      </c>
      <c r="G74" s="29" t="s">
        <v>549</v>
      </c>
      <c r="H74" s="89" t="s">
        <v>28</v>
      </c>
      <c r="I74" s="90" t="s">
        <v>29</v>
      </c>
    </row>
    <row r="75" spans="1:9" ht="43.8" customHeight="1" x14ac:dyDescent="0.3">
      <c r="A75" s="88" t="s">
        <v>15</v>
      </c>
      <c r="B75" s="33" t="s">
        <v>214</v>
      </c>
      <c r="C75" s="31" t="s">
        <v>292</v>
      </c>
      <c r="D75" s="30" t="s">
        <v>649</v>
      </c>
      <c r="E75" s="36">
        <v>900</v>
      </c>
      <c r="F75" s="29">
        <v>100</v>
      </c>
      <c r="G75" s="29" t="s">
        <v>569</v>
      </c>
      <c r="H75" s="89" t="s">
        <v>28</v>
      </c>
      <c r="I75" s="90" t="s">
        <v>29</v>
      </c>
    </row>
    <row r="76" spans="1:9" ht="43.8" customHeight="1" x14ac:dyDescent="0.3">
      <c r="A76" s="88" t="s">
        <v>15</v>
      </c>
      <c r="B76" s="33" t="s">
        <v>214</v>
      </c>
      <c r="C76" s="31" t="s">
        <v>648</v>
      </c>
      <c r="D76" s="30" t="s">
        <v>647</v>
      </c>
      <c r="E76" s="36">
        <v>914.24</v>
      </c>
      <c r="F76" s="29">
        <v>100</v>
      </c>
      <c r="G76" s="29" t="s">
        <v>646</v>
      </c>
      <c r="H76" s="89" t="s">
        <v>28</v>
      </c>
      <c r="I76" s="90" t="s">
        <v>29</v>
      </c>
    </row>
    <row r="77" spans="1:9" ht="43.8" customHeight="1" x14ac:dyDescent="0.3">
      <c r="A77" s="88">
        <v>20</v>
      </c>
      <c r="B77" s="33" t="s">
        <v>216</v>
      </c>
      <c r="C77" s="3" t="s">
        <v>745</v>
      </c>
      <c r="D77" s="31" t="s">
        <v>543</v>
      </c>
      <c r="E77" s="36">
        <v>854</v>
      </c>
      <c r="F77" s="29">
        <v>30</v>
      </c>
      <c r="G77" s="29" t="s">
        <v>645</v>
      </c>
      <c r="H77" s="89">
        <v>27.77</v>
      </c>
      <c r="I77" s="90">
        <v>14.43</v>
      </c>
    </row>
    <row r="78" spans="1:9" ht="43.8" customHeight="1" x14ac:dyDescent="0.3">
      <c r="A78" s="88" t="s">
        <v>15</v>
      </c>
      <c r="B78" s="33" t="s">
        <v>216</v>
      </c>
      <c r="C78" s="3" t="s">
        <v>746</v>
      </c>
      <c r="D78" s="31" t="s">
        <v>547</v>
      </c>
      <c r="E78" s="36">
        <v>248.9</v>
      </c>
      <c r="F78" s="29">
        <v>14</v>
      </c>
      <c r="G78" s="29" t="s">
        <v>641</v>
      </c>
      <c r="H78" s="89" t="s">
        <v>28</v>
      </c>
      <c r="I78" s="90" t="s">
        <v>29</v>
      </c>
    </row>
    <row r="79" spans="1:9" ht="43.8" customHeight="1" x14ac:dyDescent="0.3">
      <c r="A79" s="88" t="s">
        <v>15</v>
      </c>
      <c r="B79" s="33" t="s">
        <v>216</v>
      </c>
      <c r="C79" s="31" t="s">
        <v>643</v>
      </c>
      <c r="D79" s="30" t="s">
        <v>644</v>
      </c>
      <c r="E79" s="36">
        <v>253.26</v>
      </c>
      <c r="F79" s="29">
        <v>14</v>
      </c>
      <c r="G79" s="29" t="s">
        <v>641</v>
      </c>
      <c r="H79" s="89" t="s">
        <v>28</v>
      </c>
      <c r="I79" s="90" t="s">
        <v>29</v>
      </c>
    </row>
    <row r="80" spans="1:9" ht="43.8" customHeight="1" x14ac:dyDescent="0.3">
      <c r="A80" s="88" t="s">
        <v>15</v>
      </c>
      <c r="B80" s="33" t="s">
        <v>216</v>
      </c>
      <c r="C80" s="31" t="s">
        <v>643</v>
      </c>
      <c r="D80" s="30" t="s">
        <v>642</v>
      </c>
      <c r="E80" s="36">
        <v>244.35999993999999</v>
      </c>
      <c r="F80" s="29">
        <v>14</v>
      </c>
      <c r="G80" s="29" t="s">
        <v>641</v>
      </c>
      <c r="H80" s="89" t="s">
        <v>28</v>
      </c>
      <c r="I80" s="90" t="s">
        <v>29</v>
      </c>
    </row>
    <row r="81" spans="1:9" ht="43.8" customHeight="1" x14ac:dyDescent="0.3">
      <c r="A81" s="88">
        <v>21</v>
      </c>
      <c r="B81" s="33" t="s">
        <v>218</v>
      </c>
      <c r="C81" s="31" t="s">
        <v>295</v>
      </c>
      <c r="D81" s="31" t="s">
        <v>543</v>
      </c>
      <c r="E81" s="36">
        <v>217</v>
      </c>
      <c r="F81" s="29">
        <v>10</v>
      </c>
      <c r="G81" s="29" t="s">
        <v>640</v>
      </c>
      <c r="H81" s="89">
        <v>5.0199999999999996</v>
      </c>
      <c r="I81" s="90">
        <v>15.83</v>
      </c>
    </row>
    <row r="82" spans="1:9" ht="43.8" customHeight="1" x14ac:dyDescent="0.3">
      <c r="A82" s="88" t="s">
        <v>15</v>
      </c>
      <c r="B82" s="33" t="s">
        <v>218</v>
      </c>
      <c r="C82" s="31" t="s">
        <v>295</v>
      </c>
      <c r="D82" s="31" t="s">
        <v>547</v>
      </c>
      <c r="E82" s="36">
        <v>101</v>
      </c>
      <c r="F82" s="29">
        <v>5</v>
      </c>
      <c r="G82" s="29" t="s">
        <v>639</v>
      </c>
      <c r="H82" s="89" t="s">
        <v>28</v>
      </c>
      <c r="I82" s="90" t="s">
        <v>29</v>
      </c>
    </row>
    <row r="83" spans="1:9" ht="43.8" customHeight="1" x14ac:dyDescent="0.3">
      <c r="A83" s="88" t="s">
        <v>15</v>
      </c>
      <c r="B83" s="33" t="s">
        <v>294</v>
      </c>
      <c r="C83" s="31" t="s">
        <v>295</v>
      </c>
      <c r="D83" s="30" t="s">
        <v>638</v>
      </c>
      <c r="E83" s="36">
        <v>111.82</v>
      </c>
      <c r="F83" s="29">
        <v>5</v>
      </c>
      <c r="G83" s="29" t="s">
        <v>637</v>
      </c>
      <c r="H83" s="89" t="s">
        <v>28</v>
      </c>
      <c r="I83" s="90" t="s">
        <v>29</v>
      </c>
    </row>
    <row r="84" spans="1:9" ht="43.8" customHeight="1" x14ac:dyDescent="0.3">
      <c r="A84" s="88" t="s">
        <v>15</v>
      </c>
      <c r="B84" s="33" t="s">
        <v>294</v>
      </c>
      <c r="C84" s="31" t="s">
        <v>295</v>
      </c>
      <c r="D84" s="30" t="s">
        <v>636</v>
      </c>
      <c r="E84" s="36">
        <v>105.6</v>
      </c>
      <c r="F84" s="29">
        <v>5</v>
      </c>
      <c r="G84" s="29" t="s">
        <v>635</v>
      </c>
      <c r="H84" s="89" t="s">
        <v>28</v>
      </c>
      <c r="I84" s="90" t="s">
        <v>29</v>
      </c>
    </row>
    <row r="85" spans="1:9" ht="43.8" customHeight="1" x14ac:dyDescent="0.3">
      <c r="A85" s="88">
        <v>22</v>
      </c>
      <c r="B85" s="33" t="s">
        <v>220</v>
      </c>
      <c r="C85" s="3" t="s">
        <v>405</v>
      </c>
      <c r="D85" s="31" t="s">
        <v>543</v>
      </c>
      <c r="E85" s="36">
        <v>232</v>
      </c>
      <c r="F85" s="29">
        <v>25</v>
      </c>
      <c r="G85" s="29" t="s">
        <v>631</v>
      </c>
      <c r="H85" s="89">
        <v>4.99</v>
      </c>
      <c r="I85" s="90">
        <v>7.53</v>
      </c>
    </row>
    <row r="86" spans="1:9" ht="43.8" customHeight="1" x14ac:dyDescent="0.3">
      <c r="A86" s="88" t="s">
        <v>15</v>
      </c>
      <c r="B86" s="33" t="s">
        <v>220</v>
      </c>
      <c r="C86" s="3" t="s">
        <v>405</v>
      </c>
      <c r="D86" s="3" t="s">
        <v>547</v>
      </c>
      <c r="E86" s="36">
        <v>105.86</v>
      </c>
      <c r="F86" s="29">
        <v>10</v>
      </c>
      <c r="G86" s="29" t="s">
        <v>634</v>
      </c>
      <c r="H86" s="89" t="s">
        <v>28</v>
      </c>
      <c r="I86" s="90" t="s">
        <v>29</v>
      </c>
    </row>
    <row r="87" spans="1:9" ht="43.8" customHeight="1" x14ac:dyDescent="0.3">
      <c r="A87" s="88" t="s">
        <v>15</v>
      </c>
      <c r="B87" s="33" t="s">
        <v>296</v>
      </c>
      <c r="C87" s="31" t="s">
        <v>405</v>
      </c>
      <c r="D87" s="30" t="s">
        <v>633</v>
      </c>
      <c r="E87" s="36">
        <v>207</v>
      </c>
      <c r="F87" s="29">
        <v>25</v>
      </c>
      <c r="G87" s="29" t="s">
        <v>631</v>
      </c>
      <c r="H87" s="89" t="s">
        <v>28</v>
      </c>
      <c r="I87" s="90" t="s">
        <v>29</v>
      </c>
    </row>
    <row r="88" spans="1:9" ht="43.8" customHeight="1" x14ac:dyDescent="0.3">
      <c r="A88" s="88" t="s">
        <v>15</v>
      </c>
      <c r="B88" s="33" t="s">
        <v>296</v>
      </c>
      <c r="C88" s="31" t="s">
        <v>405</v>
      </c>
      <c r="D88" s="30" t="s">
        <v>632</v>
      </c>
      <c r="E88" s="36">
        <v>207</v>
      </c>
      <c r="F88" s="29">
        <v>25</v>
      </c>
      <c r="G88" s="29" t="s">
        <v>631</v>
      </c>
      <c r="H88" s="89" t="s">
        <v>28</v>
      </c>
      <c r="I88" s="90" t="s">
        <v>29</v>
      </c>
    </row>
    <row r="89" spans="1:9" ht="43.8" customHeight="1" x14ac:dyDescent="0.3">
      <c r="A89" s="88">
        <v>23</v>
      </c>
      <c r="B89" s="33" t="s">
        <v>222</v>
      </c>
      <c r="C89" s="31" t="s">
        <v>424</v>
      </c>
      <c r="D89" s="31" t="s">
        <v>543</v>
      </c>
      <c r="E89" s="36">
        <v>844</v>
      </c>
      <c r="F89" s="29">
        <v>40</v>
      </c>
      <c r="G89" s="29" t="s">
        <v>630</v>
      </c>
      <c r="H89" s="89">
        <v>10.89</v>
      </c>
      <c r="I89" s="90">
        <v>17.600000000000001</v>
      </c>
    </row>
    <row r="90" spans="1:9" ht="43.8" customHeight="1" x14ac:dyDescent="0.3">
      <c r="A90" s="88" t="s">
        <v>15</v>
      </c>
      <c r="B90" s="33" t="s">
        <v>222</v>
      </c>
      <c r="C90" s="3" t="s">
        <v>298</v>
      </c>
      <c r="D90" s="3" t="s">
        <v>547</v>
      </c>
      <c r="E90" s="36">
        <v>1039.51</v>
      </c>
      <c r="F90" s="29">
        <v>40</v>
      </c>
      <c r="G90" s="29" t="s">
        <v>629</v>
      </c>
      <c r="H90" s="89" t="s">
        <v>28</v>
      </c>
      <c r="I90" s="90" t="s">
        <v>29</v>
      </c>
    </row>
    <row r="91" spans="1:9" ht="43.8" customHeight="1" x14ac:dyDescent="0.3">
      <c r="A91" s="88" t="s">
        <v>15</v>
      </c>
      <c r="B91" s="33" t="s">
        <v>222</v>
      </c>
      <c r="C91" s="31" t="s">
        <v>424</v>
      </c>
      <c r="D91" s="30" t="s">
        <v>628</v>
      </c>
      <c r="E91" s="36">
        <v>844</v>
      </c>
      <c r="F91" s="29">
        <v>40</v>
      </c>
      <c r="G91" s="29" t="s">
        <v>626</v>
      </c>
      <c r="H91" s="89" t="s">
        <v>28</v>
      </c>
      <c r="I91" s="90" t="s">
        <v>29</v>
      </c>
    </row>
    <row r="92" spans="1:9" ht="43.8" customHeight="1" x14ac:dyDescent="0.3">
      <c r="A92" s="88" t="s">
        <v>15</v>
      </c>
      <c r="B92" s="33" t="s">
        <v>222</v>
      </c>
      <c r="C92" s="31" t="s">
        <v>424</v>
      </c>
      <c r="D92" s="30" t="s">
        <v>627</v>
      </c>
      <c r="E92" s="36">
        <v>844.8</v>
      </c>
      <c r="F92" s="29">
        <v>40</v>
      </c>
      <c r="G92" s="29" t="s">
        <v>626</v>
      </c>
      <c r="H92" s="89" t="s">
        <v>28</v>
      </c>
      <c r="I92" s="90" t="s">
        <v>29</v>
      </c>
    </row>
    <row r="93" spans="1:9" ht="43.8" customHeight="1" x14ac:dyDescent="0.3">
      <c r="A93" s="88">
        <v>24</v>
      </c>
      <c r="B93" s="33" t="s">
        <v>224</v>
      </c>
      <c r="C93" s="3" t="s">
        <v>303</v>
      </c>
      <c r="D93" s="31" t="s">
        <v>543</v>
      </c>
      <c r="E93" s="36">
        <v>244</v>
      </c>
      <c r="F93" s="29">
        <v>50</v>
      </c>
      <c r="G93" s="29" t="s">
        <v>625</v>
      </c>
      <c r="H93" s="89">
        <v>5.56</v>
      </c>
      <c r="I93" s="90">
        <v>4</v>
      </c>
    </row>
    <row r="94" spans="1:9" ht="43.8" customHeight="1" x14ac:dyDescent="0.3">
      <c r="A94" s="88" t="s">
        <v>15</v>
      </c>
      <c r="B94" s="33" t="s">
        <v>224</v>
      </c>
      <c r="C94" s="3" t="s">
        <v>303</v>
      </c>
      <c r="D94" s="31" t="s">
        <v>547</v>
      </c>
      <c r="E94" s="36">
        <v>450</v>
      </c>
      <c r="F94" s="29">
        <v>100</v>
      </c>
      <c r="G94" s="29" t="s">
        <v>288</v>
      </c>
      <c r="H94" s="89" t="s">
        <v>28</v>
      </c>
      <c r="I94" s="90" t="s">
        <v>29</v>
      </c>
    </row>
    <row r="95" spans="1:9" ht="43.8" customHeight="1" x14ac:dyDescent="0.3">
      <c r="A95" s="88" t="s">
        <v>15</v>
      </c>
      <c r="B95" s="33" t="s">
        <v>299</v>
      </c>
      <c r="C95" s="3" t="s">
        <v>300</v>
      </c>
      <c r="D95" s="30" t="s">
        <v>302</v>
      </c>
      <c r="E95" s="36">
        <v>440</v>
      </c>
      <c r="F95" s="29">
        <v>100</v>
      </c>
      <c r="G95" s="29" t="s">
        <v>55</v>
      </c>
      <c r="H95" s="89" t="s">
        <v>28</v>
      </c>
      <c r="I95" s="90" t="s">
        <v>29</v>
      </c>
    </row>
    <row r="96" spans="1:9" ht="43.8" customHeight="1" x14ac:dyDescent="0.3">
      <c r="A96" s="88">
        <v>25</v>
      </c>
      <c r="B96" s="33" t="s">
        <v>226</v>
      </c>
      <c r="C96" s="31" t="s">
        <v>304</v>
      </c>
      <c r="D96" s="31" t="s">
        <v>543</v>
      </c>
      <c r="E96" s="36">
        <v>108</v>
      </c>
      <c r="F96" s="29">
        <v>50</v>
      </c>
      <c r="G96" s="29" t="s">
        <v>622</v>
      </c>
      <c r="H96" s="89">
        <v>0</v>
      </c>
      <c r="I96" s="90">
        <v>1.69</v>
      </c>
    </row>
    <row r="97" spans="1:9" ht="43.8" customHeight="1" x14ac:dyDescent="0.3">
      <c r="A97" s="88" t="s">
        <v>15</v>
      </c>
      <c r="B97" s="33" t="s">
        <v>305</v>
      </c>
      <c r="C97" s="31" t="s">
        <v>304</v>
      </c>
      <c r="D97" s="30" t="s">
        <v>624</v>
      </c>
      <c r="E97" s="36">
        <v>93.03</v>
      </c>
      <c r="F97" s="29">
        <v>50</v>
      </c>
      <c r="G97" s="29" t="s">
        <v>622</v>
      </c>
      <c r="H97" s="89" t="s">
        <v>28</v>
      </c>
      <c r="I97" s="90" t="s">
        <v>29</v>
      </c>
    </row>
    <row r="98" spans="1:9" ht="43.8" customHeight="1" x14ac:dyDescent="0.3">
      <c r="A98" s="88" t="s">
        <v>15</v>
      </c>
      <c r="B98" s="33" t="s">
        <v>305</v>
      </c>
      <c r="C98" s="31" t="s">
        <v>304</v>
      </c>
      <c r="D98" s="30" t="s">
        <v>83</v>
      </c>
      <c r="E98" s="36">
        <v>108.06</v>
      </c>
      <c r="F98" s="29">
        <v>50</v>
      </c>
      <c r="G98" s="29" t="s">
        <v>622</v>
      </c>
      <c r="H98" s="89" t="s">
        <v>28</v>
      </c>
      <c r="I98" s="90" t="s">
        <v>29</v>
      </c>
    </row>
    <row r="99" spans="1:9" ht="43.8" customHeight="1" x14ac:dyDescent="0.3">
      <c r="A99" s="88" t="s">
        <v>15</v>
      </c>
      <c r="B99" s="33" t="s">
        <v>305</v>
      </c>
      <c r="C99" s="31" t="s">
        <v>304</v>
      </c>
      <c r="D99" s="30" t="s">
        <v>623</v>
      </c>
      <c r="E99" s="36">
        <v>100.73</v>
      </c>
      <c r="F99" s="29">
        <v>50</v>
      </c>
      <c r="G99" s="29" t="s">
        <v>622</v>
      </c>
      <c r="H99" s="89" t="s">
        <v>28</v>
      </c>
      <c r="I99" s="90" t="s">
        <v>29</v>
      </c>
    </row>
    <row r="100" spans="1:9" ht="43.8" customHeight="1" x14ac:dyDescent="0.3">
      <c r="A100" s="88">
        <v>26</v>
      </c>
      <c r="B100" s="33" t="s">
        <v>228</v>
      </c>
      <c r="C100" s="31" t="s">
        <v>617</v>
      </c>
      <c r="D100" s="31" t="s">
        <v>543</v>
      </c>
      <c r="E100" s="36">
        <v>165</v>
      </c>
      <c r="F100" s="29">
        <v>20</v>
      </c>
      <c r="G100" s="29" t="s">
        <v>621</v>
      </c>
      <c r="H100" s="89">
        <v>12.97</v>
      </c>
      <c r="I100" s="90">
        <v>5.73</v>
      </c>
    </row>
    <row r="101" spans="1:9" ht="43.8" customHeight="1" x14ac:dyDescent="0.3">
      <c r="A101" s="88" t="s">
        <v>15</v>
      </c>
      <c r="B101" s="33" t="s">
        <v>228</v>
      </c>
      <c r="C101" s="31" t="s">
        <v>617</v>
      </c>
      <c r="D101" s="31" t="s">
        <v>547</v>
      </c>
      <c r="E101" s="36">
        <v>126</v>
      </c>
      <c r="F101" s="29">
        <v>20</v>
      </c>
      <c r="G101" s="29" t="s">
        <v>620</v>
      </c>
      <c r="H101" s="89" t="s">
        <v>28</v>
      </c>
      <c r="I101" s="90" t="s">
        <v>29</v>
      </c>
    </row>
    <row r="102" spans="1:9" ht="43.8" customHeight="1" x14ac:dyDescent="0.3">
      <c r="A102" s="88" t="s">
        <v>15</v>
      </c>
      <c r="B102" s="33" t="s">
        <v>307</v>
      </c>
      <c r="C102" s="31" t="s">
        <v>617</v>
      </c>
      <c r="D102" s="30" t="s">
        <v>619</v>
      </c>
      <c r="E102" s="36">
        <v>131.4</v>
      </c>
      <c r="F102" s="29">
        <v>20</v>
      </c>
      <c r="G102" s="29" t="s">
        <v>618</v>
      </c>
      <c r="H102" s="89" t="s">
        <v>28</v>
      </c>
      <c r="I102" s="90" t="s">
        <v>29</v>
      </c>
    </row>
    <row r="103" spans="1:9" ht="43.8" customHeight="1" x14ac:dyDescent="0.3">
      <c r="A103" s="88" t="s">
        <v>15</v>
      </c>
      <c r="B103" s="33" t="s">
        <v>307</v>
      </c>
      <c r="C103" s="31" t="s">
        <v>617</v>
      </c>
      <c r="D103" s="30" t="s">
        <v>616</v>
      </c>
      <c r="E103" s="36">
        <v>131</v>
      </c>
      <c r="F103" s="29">
        <v>20</v>
      </c>
      <c r="G103" s="29" t="s">
        <v>615</v>
      </c>
      <c r="H103" s="89" t="s">
        <v>28</v>
      </c>
      <c r="I103" s="90" t="s">
        <v>29</v>
      </c>
    </row>
    <row r="104" spans="1:9" ht="43.8" customHeight="1" x14ac:dyDescent="0.3">
      <c r="A104" s="88">
        <v>27</v>
      </c>
      <c r="B104" s="33" t="s">
        <v>231</v>
      </c>
      <c r="C104" s="31" t="s">
        <v>610</v>
      </c>
      <c r="D104" s="31" t="s">
        <v>543</v>
      </c>
      <c r="E104" s="36">
        <v>30.5</v>
      </c>
      <c r="F104" s="29">
        <v>30</v>
      </c>
      <c r="G104" s="29" t="s">
        <v>614</v>
      </c>
      <c r="H104" s="89">
        <v>30.37</v>
      </c>
      <c r="I104" s="90">
        <v>0.8</v>
      </c>
    </row>
    <row r="105" spans="1:9" ht="43.8" customHeight="1" x14ac:dyDescent="0.3">
      <c r="A105" s="88" t="s">
        <v>15</v>
      </c>
      <c r="B105" s="5" t="s">
        <v>231</v>
      </c>
      <c r="C105" s="31" t="s">
        <v>610</v>
      </c>
      <c r="D105" s="31" t="s">
        <v>547</v>
      </c>
      <c r="E105" s="36">
        <v>68.900000000000006</v>
      </c>
      <c r="F105" s="29">
        <v>30</v>
      </c>
      <c r="G105" s="29" t="s">
        <v>613</v>
      </c>
      <c r="H105" s="89" t="s">
        <v>28</v>
      </c>
      <c r="I105" s="90" t="s">
        <v>29</v>
      </c>
    </row>
    <row r="106" spans="1:9" ht="43.8" customHeight="1" x14ac:dyDescent="0.3">
      <c r="A106" s="88" t="s">
        <v>15</v>
      </c>
      <c r="B106" s="33" t="s">
        <v>308</v>
      </c>
      <c r="C106" s="31" t="s">
        <v>610</v>
      </c>
      <c r="D106" s="30" t="s">
        <v>612</v>
      </c>
      <c r="E106" s="36">
        <v>48.45</v>
      </c>
      <c r="F106" s="29">
        <v>30</v>
      </c>
      <c r="G106" s="29" t="s">
        <v>611</v>
      </c>
      <c r="H106" s="89" t="s">
        <v>28</v>
      </c>
      <c r="I106" s="90" t="s">
        <v>29</v>
      </c>
    </row>
    <row r="107" spans="1:9" ht="43.8" customHeight="1" x14ac:dyDescent="0.3">
      <c r="A107" s="88" t="s">
        <v>15</v>
      </c>
      <c r="B107" s="33" t="s">
        <v>308</v>
      </c>
      <c r="C107" s="31" t="s">
        <v>610</v>
      </c>
      <c r="D107" s="30" t="s">
        <v>609</v>
      </c>
      <c r="E107" s="36">
        <v>49.5</v>
      </c>
      <c r="F107" s="29">
        <v>30</v>
      </c>
      <c r="G107" s="29" t="s">
        <v>582</v>
      </c>
      <c r="H107" s="89" t="s">
        <v>28</v>
      </c>
      <c r="I107" s="90" t="s">
        <v>29</v>
      </c>
    </row>
    <row r="108" spans="1:9" ht="43.8" customHeight="1" x14ac:dyDescent="0.3">
      <c r="A108" s="88">
        <v>28</v>
      </c>
      <c r="B108" s="33" t="s">
        <v>234</v>
      </c>
      <c r="C108" s="31" t="s">
        <v>311</v>
      </c>
      <c r="D108" s="31" t="s">
        <v>543</v>
      </c>
      <c r="E108" s="36">
        <v>130</v>
      </c>
      <c r="F108" s="29">
        <v>50</v>
      </c>
      <c r="G108" s="29" t="s">
        <v>606</v>
      </c>
      <c r="H108" s="89">
        <v>0.39</v>
      </c>
      <c r="I108" s="90">
        <v>2.11</v>
      </c>
    </row>
    <row r="109" spans="1:9" ht="43.8" customHeight="1" x14ac:dyDescent="0.3">
      <c r="A109" s="88" t="s">
        <v>15</v>
      </c>
      <c r="B109" s="33" t="s">
        <v>310</v>
      </c>
      <c r="C109" s="31" t="s">
        <v>311</v>
      </c>
      <c r="D109" s="30" t="s">
        <v>608</v>
      </c>
      <c r="E109" s="36">
        <v>129.5</v>
      </c>
      <c r="F109" s="29">
        <v>50</v>
      </c>
      <c r="G109" s="29" t="s">
        <v>604</v>
      </c>
      <c r="H109" s="89" t="s">
        <v>28</v>
      </c>
      <c r="I109" s="90" t="s">
        <v>29</v>
      </c>
    </row>
    <row r="110" spans="1:9" ht="43.8" customHeight="1" x14ac:dyDescent="0.3">
      <c r="A110" s="88" t="s">
        <v>15</v>
      </c>
      <c r="B110" s="33" t="s">
        <v>310</v>
      </c>
      <c r="C110" s="31" t="s">
        <v>311</v>
      </c>
      <c r="D110" s="30" t="s">
        <v>607</v>
      </c>
      <c r="E110" s="36">
        <v>121.66</v>
      </c>
      <c r="F110" s="29">
        <v>50</v>
      </c>
      <c r="G110" s="29" t="s">
        <v>606</v>
      </c>
      <c r="H110" s="89" t="s">
        <v>28</v>
      </c>
      <c r="I110" s="90" t="s">
        <v>29</v>
      </c>
    </row>
    <row r="111" spans="1:9" ht="43.8" customHeight="1" x14ac:dyDescent="0.3">
      <c r="A111" s="88" t="s">
        <v>15</v>
      </c>
      <c r="B111" s="33" t="s">
        <v>310</v>
      </c>
      <c r="C111" s="31" t="s">
        <v>311</v>
      </c>
      <c r="D111" s="30" t="s">
        <v>605</v>
      </c>
      <c r="E111" s="36">
        <v>131</v>
      </c>
      <c r="F111" s="29">
        <v>50</v>
      </c>
      <c r="G111" s="29" t="s">
        <v>604</v>
      </c>
      <c r="H111" s="89" t="s">
        <v>28</v>
      </c>
      <c r="I111" s="90" t="s">
        <v>29</v>
      </c>
    </row>
    <row r="112" spans="1:9" ht="43.8" customHeight="1" x14ac:dyDescent="0.3">
      <c r="A112" s="88">
        <v>29</v>
      </c>
      <c r="B112" s="33" t="s">
        <v>237</v>
      </c>
      <c r="C112" s="3" t="s">
        <v>747</v>
      </c>
      <c r="D112" s="31" t="s">
        <v>543</v>
      </c>
      <c r="E112" s="36">
        <v>126</v>
      </c>
      <c r="F112" s="29">
        <v>10</v>
      </c>
      <c r="G112" s="29" t="s">
        <v>603</v>
      </c>
      <c r="H112" s="89">
        <v>8.93</v>
      </c>
      <c r="I112" s="90">
        <v>10.23</v>
      </c>
    </row>
    <row r="113" spans="1:9" ht="43.8" customHeight="1" x14ac:dyDescent="0.3">
      <c r="A113" s="88" t="s">
        <v>15</v>
      </c>
      <c r="B113" s="33" t="s">
        <v>237</v>
      </c>
      <c r="C113" s="31" t="s">
        <v>312</v>
      </c>
      <c r="D113" s="31" t="s">
        <v>547</v>
      </c>
      <c r="E113" s="36">
        <v>149.44999999999999</v>
      </c>
      <c r="F113" s="29">
        <v>10</v>
      </c>
      <c r="G113" s="29" t="s">
        <v>600</v>
      </c>
      <c r="H113" s="89" t="s">
        <v>28</v>
      </c>
      <c r="I113" s="90" t="s">
        <v>29</v>
      </c>
    </row>
    <row r="114" spans="1:9" ht="43.8" customHeight="1" x14ac:dyDescent="0.3">
      <c r="A114" s="88" t="s">
        <v>15</v>
      </c>
      <c r="B114" s="33" t="s">
        <v>237</v>
      </c>
      <c r="C114" s="31" t="s">
        <v>312</v>
      </c>
      <c r="D114" s="30" t="s">
        <v>306</v>
      </c>
      <c r="E114" s="36">
        <v>128</v>
      </c>
      <c r="F114" s="29">
        <v>10</v>
      </c>
      <c r="G114" s="29" t="s">
        <v>602</v>
      </c>
      <c r="H114" s="89" t="s">
        <v>28</v>
      </c>
      <c r="I114" s="90" t="s">
        <v>29</v>
      </c>
    </row>
    <row r="115" spans="1:9" ht="43.8" customHeight="1" x14ac:dyDescent="0.3">
      <c r="A115" s="88" t="s">
        <v>15</v>
      </c>
      <c r="B115" s="33" t="s">
        <v>237</v>
      </c>
      <c r="C115" s="31" t="s">
        <v>312</v>
      </c>
      <c r="D115" s="30" t="s">
        <v>601</v>
      </c>
      <c r="E115" s="36">
        <v>146.76</v>
      </c>
      <c r="F115" s="29">
        <v>10</v>
      </c>
      <c r="G115" s="29" t="s">
        <v>600</v>
      </c>
      <c r="H115" s="89" t="s">
        <v>28</v>
      </c>
      <c r="I115" s="90" t="s">
        <v>29</v>
      </c>
    </row>
    <row r="116" spans="1:9" ht="43.8" customHeight="1" x14ac:dyDescent="0.3">
      <c r="A116" s="88">
        <v>30</v>
      </c>
      <c r="B116" s="33" t="s">
        <v>239</v>
      </c>
      <c r="C116" s="31" t="s">
        <v>313</v>
      </c>
      <c r="D116" s="31" t="s">
        <v>547</v>
      </c>
      <c r="E116" s="36">
        <v>850</v>
      </c>
      <c r="F116" s="29">
        <v>10</v>
      </c>
      <c r="G116" s="29" t="s">
        <v>599</v>
      </c>
      <c r="H116" s="89">
        <v>1.06</v>
      </c>
      <c r="I116" s="90">
        <v>77.27</v>
      </c>
    </row>
    <row r="117" spans="1:9" ht="43.8" customHeight="1" x14ac:dyDescent="0.3">
      <c r="A117" s="88" t="s">
        <v>15</v>
      </c>
      <c r="B117" s="33" t="s">
        <v>239</v>
      </c>
      <c r="C117" s="31" t="s">
        <v>313</v>
      </c>
      <c r="D117" s="30" t="s">
        <v>598</v>
      </c>
      <c r="E117" s="36">
        <v>789.1</v>
      </c>
      <c r="F117" s="29">
        <v>10</v>
      </c>
      <c r="G117" s="29" t="s">
        <v>317</v>
      </c>
      <c r="H117" s="89" t="s">
        <v>28</v>
      </c>
      <c r="I117" s="90" t="s">
        <v>29</v>
      </c>
    </row>
    <row r="118" spans="1:9" ht="43.8" customHeight="1" x14ac:dyDescent="0.3">
      <c r="A118" s="88" t="s">
        <v>15</v>
      </c>
      <c r="B118" s="33" t="s">
        <v>239</v>
      </c>
      <c r="C118" s="31" t="s">
        <v>313</v>
      </c>
      <c r="D118" s="30" t="s">
        <v>316</v>
      </c>
      <c r="E118" s="36">
        <v>789.1</v>
      </c>
      <c r="F118" s="29">
        <v>10</v>
      </c>
      <c r="G118" s="29" t="s">
        <v>317</v>
      </c>
      <c r="H118" s="89" t="s">
        <v>28</v>
      </c>
      <c r="I118" s="90" t="s">
        <v>29</v>
      </c>
    </row>
    <row r="119" spans="1:9" ht="43.8" customHeight="1" x14ac:dyDescent="0.3">
      <c r="A119" s="88" t="s">
        <v>15</v>
      </c>
      <c r="B119" s="33" t="s">
        <v>239</v>
      </c>
      <c r="C119" s="31" t="s">
        <v>313</v>
      </c>
      <c r="D119" s="30" t="s">
        <v>314</v>
      </c>
      <c r="E119" s="36">
        <v>869</v>
      </c>
      <c r="F119" s="29">
        <v>10</v>
      </c>
      <c r="G119" s="29" t="s">
        <v>315</v>
      </c>
      <c r="H119" s="89" t="s">
        <v>28</v>
      </c>
      <c r="I119" s="90" t="s">
        <v>29</v>
      </c>
    </row>
    <row r="120" spans="1:9" ht="43.8" customHeight="1" x14ac:dyDescent="0.3">
      <c r="A120" s="88">
        <v>31</v>
      </c>
      <c r="B120" s="33" t="s">
        <v>241</v>
      </c>
      <c r="C120" s="3" t="s">
        <v>319</v>
      </c>
      <c r="D120" s="31" t="s">
        <v>543</v>
      </c>
      <c r="E120" s="36">
        <v>229</v>
      </c>
      <c r="F120" s="29">
        <v>60</v>
      </c>
      <c r="G120" s="29" t="s">
        <v>597</v>
      </c>
      <c r="H120" s="89">
        <v>0.26</v>
      </c>
      <c r="I120" s="90">
        <v>3.1</v>
      </c>
    </row>
    <row r="121" spans="1:9" ht="43.8" customHeight="1" x14ac:dyDescent="0.3">
      <c r="A121" s="88" t="s">
        <v>15</v>
      </c>
      <c r="B121" s="33" t="s">
        <v>241</v>
      </c>
      <c r="C121" s="3" t="s">
        <v>319</v>
      </c>
      <c r="D121" s="31" t="s">
        <v>547</v>
      </c>
      <c r="E121" s="36">
        <v>229.5</v>
      </c>
      <c r="F121" s="29">
        <v>60</v>
      </c>
      <c r="G121" s="29">
        <v>3.1</v>
      </c>
      <c r="H121" s="89" t="s">
        <v>28</v>
      </c>
      <c r="I121" s="90" t="s">
        <v>29</v>
      </c>
    </row>
    <row r="122" spans="1:9" ht="43.8" customHeight="1" x14ac:dyDescent="0.3">
      <c r="A122" s="88" t="s">
        <v>15</v>
      </c>
      <c r="B122" s="33" t="s">
        <v>318</v>
      </c>
      <c r="C122" s="31" t="s">
        <v>319</v>
      </c>
      <c r="D122" s="30" t="s">
        <v>320</v>
      </c>
      <c r="E122" s="36">
        <v>229.53</v>
      </c>
      <c r="F122" s="29">
        <v>60</v>
      </c>
      <c r="G122" s="29" t="s">
        <v>321</v>
      </c>
      <c r="H122" s="89" t="s">
        <v>28</v>
      </c>
      <c r="I122" s="90" t="s">
        <v>29</v>
      </c>
    </row>
    <row r="123" spans="1:9" ht="43.8" customHeight="1" x14ac:dyDescent="0.3">
      <c r="A123" s="88" t="s">
        <v>15</v>
      </c>
      <c r="B123" s="33" t="s">
        <v>318</v>
      </c>
      <c r="C123" s="31" t="s">
        <v>319</v>
      </c>
      <c r="D123" s="30" t="s">
        <v>596</v>
      </c>
      <c r="E123" s="36">
        <v>229.2</v>
      </c>
      <c r="F123" s="29">
        <v>60</v>
      </c>
      <c r="G123" s="29" t="s">
        <v>321</v>
      </c>
      <c r="H123" s="89" t="s">
        <v>28</v>
      </c>
      <c r="I123" s="90" t="s">
        <v>29</v>
      </c>
    </row>
    <row r="124" spans="1:9" ht="43.8" customHeight="1" x14ac:dyDescent="0.3">
      <c r="A124" s="88">
        <v>32</v>
      </c>
      <c r="B124" s="33" t="s">
        <v>243</v>
      </c>
      <c r="C124" s="31" t="s">
        <v>482</v>
      </c>
      <c r="D124" s="31" t="s">
        <v>543</v>
      </c>
      <c r="E124" s="36">
        <v>140</v>
      </c>
      <c r="F124" s="29">
        <v>30</v>
      </c>
      <c r="G124" s="29" t="s">
        <v>595</v>
      </c>
      <c r="H124" s="89">
        <v>0.15</v>
      </c>
      <c r="I124" s="90">
        <v>3.79</v>
      </c>
    </row>
    <row r="125" spans="1:9" ht="43.8" customHeight="1" x14ac:dyDescent="0.3">
      <c r="A125" s="88" t="s">
        <v>15</v>
      </c>
      <c r="B125" s="33" t="s">
        <v>243</v>
      </c>
      <c r="C125" s="31" t="s">
        <v>482</v>
      </c>
      <c r="D125" s="31" t="s">
        <v>547</v>
      </c>
      <c r="E125" s="36">
        <v>140.5</v>
      </c>
      <c r="F125" s="29">
        <v>30</v>
      </c>
      <c r="G125" s="29" t="s">
        <v>592</v>
      </c>
      <c r="H125" s="89" t="s">
        <v>28</v>
      </c>
      <c r="I125" s="90" t="s">
        <v>29</v>
      </c>
    </row>
    <row r="126" spans="1:9" ht="43.8" customHeight="1" x14ac:dyDescent="0.3">
      <c r="A126" s="88" t="s">
        <v>15</v>
      </c>
      <c r="B126" s="33" t="s">
        <v>322</v>
      </c>
      <c r="C126" s="31" t="s">
        <v>482</v>
      </c>
      <c r="D126" s="30" t="s">
        <v>594</v>
      </c>
      <c r="E126" s="36">
        <v>137.94</v>
      </c>
      <c r="F126" s="29">
        <v>30</v>
      </c>
      <c r="G126" s="29" t="s">
        <v>592</v>
      </c>
      <c r="H126" s="89" t="s">
        <v>28</v>
      </c>
      <c r="I126" s="90" t="s">
        <v>29</v>
      </c>
    </row>
    <row r="127" spans="1:9" ht="43.8" customHeight="1" x14ac:dyDescent="0.3">
      <c r="A127" s="88" t="s">
        <v>15</v>
      </c>
      <c r="B127" s="33" t="s">
        <v>322</v>
      </c>
      <c r="C127" s="31" t="s">
        <v>482</v>
      </c>
      <c r="D127" s="30" t="s">
        <v>593</v>
      </c>
      <c r="E127" s="36">
        <v>145.44</v>
      </c>
      <c r="F127" s="29">
        <v>30</v>
      </c>
      <c r="G127" s="29" t="s">
        <v>592</v>
      </c>
      <c r="H127" s="89" t="s">
        <v>28</v>
      </c>
      <c r="I127" s="90" t="s">
        <v>29</v>
      </c>
    </row>
    <row r="128" spans="1:9" ht="43.8" customHeight="1" x14ac:dyDescent="0.3">
      <c r="A128" s="88">
        <v>33</v>
      </c>
      <c r="B128" s="33" t="s">
        <v>245</v>
      </c>
      <c r="C128" s="3" t="s">
        <v>588</v>
      </c>
      <c r="D128" s="31" t="s">
        <v>547</v>
      </c>
      <c r="E128" s="36">
        <v>609.5</v>
      </c>
      <c r="F128" s="29">
        <v>25</v>
      </c>
      <c r="G128" s="29" t="s">
        <v>590</v>
      </c>
      <c r="H128" s="89">
        <v>0.04</v>
      </c>
      <c r="I128" s="90">
        <v>20.329999999999998</v>
      </c>
    </row>
    <row r="129" spans="1:9" ht="43.8" customHeight="1" x14ac:dyDescent="0.3">
      <c r="A129" s="88" t="s">
        <v>15</v>
      </c>
      <c r="B129" s="33" t="s">
        <v>323</v>
      </c>
      <c r="C129" s="31" t="s">
        <v>588</v>
      </c>
      <c r="D129" s="30" t="s">
        <v>591</v>
      </c>
      <c r="E129" s="36">
        <v>609.5</v>
      </c>
      <c r="F129" s="29">
        <v>25</v>
      </c>
      <c r="G129" s="29" t="s">
        <v>590</v>
      </c>
      <c r="H129" s="89" t="s">
        <v>28</v>
      </c>
      <c r="I129" s="90" t="s">
        <v>29</v>
      </c>
    </row>
    <row r="130" spans="1:9" ht="43.8" customHeight="1" x14ac:dyDescent="0.3">
      <c r="A130" s="88" t="s">
        <v>15</v>
      </c>
      <c r="B130" s="33" t="s">
        <v>323</v>
      </c>
      <c r="C130" s="31" t="s">
        <v>588</v>
      </c>
      <c r="D130" s="30" t="s">
        <v>589</v>
      </c>
      <c r="E130" s="36">
        <v>609.5</v>
      </c>
      <c r="F130" s="29">
        <v>25</v>
      </c>
      <c r="G130" s="29" t="s">
        <v>586</v>
      </c>
      <c r="H130" s="89" t="s">
        <v>28</v>
      </c>
      <c r="I130" s="90" t="s">
        <v>29</v>
      </c>
    </row>
    <row r="131" spans="1:9" ht="43.8" customHeight="1" x14ac:dyDescent="0.3">
      <c r="A131" s="88" t="s">
        <v>15</v>
      </c>
      <c r="B131" s="33" t="s">
        <v>323</v>
      </c>
      <c r="C131" s="31" t="s">
        <v>588</v>
      </c>
      <c r="D131" s="30" t="s">
        <v>587</v>
      </c>
      <c r="E131" s="36">
        <v>609.53</v>
      </c>
      <c r="F131" s="29">
        <v>25</v>
      </c>
      <c r="G131" s="29" t="s">
        <v>586</v>
      </c>
      <c r="H131" s="89" t="s">
        <v>28</v>
      </c>
      <c r="I131" s="90" t="s">
        <v>29</v>
      </c>
    </row>
    <row r="132" spans="1:9" ht="43.8" customHeight="1" x14ac:dyDescent="0.3">
      <c r="A132" s="88">
        <v>34</v>
      </c>
      <c r="B132" s="33" t="s">
        <v>247</v>
      </c>
      <c r="C132" s="31" t="s">
        <v>584</v>
      </c>
      <c r="D132" s="31" t="s">
        <v>543</v>
      </c>
      <c r="E132" s="36">
        <v>87</v>
      </c>
      <c r="F132" s="29">
        <v>30</v>
      </c>
      <c r="G132" s="29" t="s">
        <v>585</v>
      </c>
      <c r="H132" s="89">
        <v>29.35</v>
      </c>
      <c r="I132" s="90">
        <v>1.5</v>
      </c>
    </row>
    <row r="133" spans="1:9" ht="43.8" customHeight="1" x14ac:dyDescent="0.3">
      <c r="A133" s="88" t="s">
        <v>15</v>
      </c>
      <c r="B133" s="33" t="s">
        <v>247</v>
      </c>
      <c r="C133" s="3" t="s">
        <v>748</v>
      </c>
      <c r="D133" s="31" t="s">
        <v>547</v>
      </c>
      <c r="E133" s="36">
        <v>106</v>
      </c>
      <c r="F133" s="29">
        <v>30</v>
      </c>
      <c r="G133" s="29" t="s">
        <v>301</v>
      </c>
      <c r="H133" s="89" t="s">
        <v>28</v>
      </c>
      <c r="I133" s="90" t="s">
        <v>29</v>
      </c>
    </row>
    <row r="134" spans="1:9" ht="43.8" customHeight="1" x14ac:dyDescent="0.3">
      <c r="A134" s="88" t="s">
        <v>15</v>
      </c>
      <c r="B134" s="33" t="s">
        <v>247</v>
      </c>
      <c r="C134" s="31" t="s">
        <v>584</v>
      </c>
      <c r="D134" s="30" t="s">
        <v>583</v>
      </c>
      <c r="E134" s="36">
        <v>99</v>
      </c>
      <c r="F134" s="29">
        <v>60</v>
      </c>
      <c r="G134" s="29" t="s">
        <v>582</v>
      </c>
      <c r="H134" s="89" t="s">
        <v>28</v>
      </c>
      <c r="I134" s="90" t="s">
        <v>29</v>
      </c>
    </row>
    <row r="135" spans="1:9" ht="43.8" customHeight="1" x14ac:dyDescent="0.3">
      <c r="A135" s="88">
        <v>35</v>
      </c>
      <c r="B135" s="33" t="s">
        <v>249</v>
      </c>
      <c r="C135" s="3" t="s">
        <v>749</v>
      </c>
      <c r="D135" s="31" t="s">
        <v>543</v>
      </c>
      <c r="E135" s="36">
        <v>460</v>
      </c>
      <c r="F135" s="29">
        <v>50</v>
      </c>
      <c r="G135" s="29" t="s">
        <v>581</v>
      </c>
      <c r="H135" s="89">
        <v>0.11</v>
      </c>
      <c r="I135" s="90">
        <v>7.47</v>
      </c>
    </row>
    <row r="136" spans="1:9" ht="43.8" customHeight="1" x14ac:dyDescent="0.3">
      <c r="A136" s="88" t="s">
        <v>15</v>
      </c>
      <c r="B136" s="33" t="s">
        <v>249</v>
      </c>
      <c r="C136" s="3" t="s">
        <v>326</v>
      </c>
      <c r="D136" s="31" t="s">
        <v>547</v>
      </c>
      <c r="E136" s="36">
        <v>460</v>
      </c>
      <c r="F136" s="29">
        <v>50</v>
      </c>
      <c r="G136" s="29" t="s">
        <v>581</v>
      </c>
      <c r="H136" s="89" t="s">
        <v>28</v>
      </c>
      <c r="I136" s="90" t="s">
        <v>29</v>
      </c>
    </row>
    <row r="137" spans="1:9" ht="43.8" customHeight="1" x14ac:dyDescent="0.3">
      <c r="A137" s="88" t="s">
        <v>15</v>
      </c>
      <c r="B137" s="5" t="s">
        <v>325</v>
      </c>
      <c r="C137" s="3" t="s">
        <v>326</v>
      </c>
      <c r="D137" s="30" t="s">
        <v>580</v>
      </c>
      <c r="E137" s="36">
        <v>459</v>
      </c>
      <c r="F137" s="29">
        <v>50</v>
      </c>
      <c r="G137" s="29" t="s">
        <v>327</v>
      </c>
      <c r="H137" s="89" t="s">
        <v>28</v>
      </c>
      <c r="I137" s="90" t="s">
        <v>29</v>
      </c>
    </row>
    <row r="138" spans="1:9" ht="43.8" customHeight="1" x14ac:dyDescent="0.3">
      <c r="A138" s="88" t="s">
        <v>15</v>
      </c>
      <c r="B138" s="33" t="s">
        <v>325</v>
      </c>
      <c r="C138" s="31" t="s">
        <v>326</v>
      </c>
      <c r="D138" s="30" t="s">
        <v>579</v>
      </c>
      <c r="E138" s="36">
        <v>459.5</v>
      </c>
      <c r="F138" s="29">
        <v>50</v>
      </c>
      <c r="G138" s="29" t="s">
        <v>327</v>
      </c>
      <c r="H138" s="89" t="s">
        <v>28</v>
      </c>
      <c r="I138" s="90" t="s">
        <v>29</v>
      </c>
    </row>
    <row r="139" spans="1:9" ht="43.8" customHeight="1" x14ac:dyDescent="0.3">
      <c r="A139" s="88">
        <v>36</v>
      </c>
      <c r="B139" s="33" t="s">
        <v>251</v>
      </c>
      <c r="C139" s="31" t="s">
        <v>329</v>
      </c>
      <c r="D139" s="31" t="s">
        <v>543</v>
      </c>
      <c r="E139" s="36">
        <v>171</v>
      </c>
      <c r="F139" s="29">
        <v>30</v>
      </c>
      <c r="G139" s="29" t="s">
        <v>578</v>
      </c>
      <c r="H139" s="89">
        <v>0.12</v>
      </c>
      <c r="I139" s="90">
        <v>4.63</v>
      </c>
    </row>
    <row r="140" spans="1:9" ht="43.8" customHeight="1" x14ac:dyDescent="0.3">
      <c r="A140" s="88" t="s">
        <v>15</v>
      </c>
      <c r="B140" s="33" t="s">
        <v>251</v>
      </c>
      <c r="C140" s="31" t="s">
        <v>329</v>
      </c>
      <c r="D140" s="31" t="s">
        <v>547</v>
      </c>
      <c r="E140" s="36">
        <v>171.5</v>
      </c>
      <c r="F140" s="29">
        <v>30</v>
      </c>
      <c r="G140" s="29" t="s">
        <v>331</v>
      </c>
      <c r="H140" s="89" t="s">
        <v>28</v>
      </c>
      <c r="I140" s="90" t="s">
        <v>29</v>
      </c>
    </row>
    <row r="141" spans="1:9" ht="43.8" customHeight="1" x14ac:dyDescent="0.3">
      <c r="A141" s="88" t="s">
        <v>15</v>
      </c>
      <c r="B141" s="33" t="s">
        <v>328</v>
      </c>
      <c r="C141" s="31" t="s">
        <v>329</v>
      </c>
      <c r="D141" s="30" t="s">
        <v>577</v>
      </c>
      <c r="E141" s="36">
        <v>180</v>
      </c>
      <c r="F141" s="29">
        <v>30</v>
      </c>
      <c r="G141" s="29" t="s">
        <v>331</v>
      </c>
      <c r="H141" s="89" t="s">
        <v>28</v>
      </c>
      <c r="I141" s="90" t="s">
        <v>29</v>
      </c>
    </row>
    <row r="142" spans="1:9" ht="43.8" customHeight="1" x14ac:dyDescent="0.3">
      <c r="A142" s="88" t="s">
        <v>15</v>
      </c>
      <c r="B142" s="33" t="s">
        <v>328</v>
      </c>
      <c r="C142" s="31" t="s">
        <v>329</v>
      </c>
      <c r="D142" s="30" t="s">
        <v>330</v>
      </c>
      <c r="E142" s="36">
        <v>188.4</v>
      </c>
      <c r="F142" s="29">
        <v>30</v>
      </c>
      <c r="G142" s="29" t="s">
        <v>331</v>
      </c>
      <c r="H142" s="89" t="s">
        <v>28</v>
      </c>
      <c r="I142" s="90" t="s">
        <v>29</v>
      </c>
    </row>
    <row r="143" spans="1:9" ht="43.8" customHeight="1" x14ac:dyDescent="0.3">
      <c r="A143" s="88">
        <v>37</v>
      </c>
      <c r="B143" s="5" t="s">
        <v>812</v>
      </c>
      <c r="C143" s="31" t="s">
        <v>333</v>
      </c>
      <c r="D143" s="31" t="s">
        <v>543</v>
      </c>
      <c r="E143" s="36">
        <v>39.799999999999997</v>
      </c>
      <c r="F143" s="29">
        <v>100</v>
      </c>
      <c r="G143" s="29" t="s">
        <v>576</v>
      </c>
      <c r="H143" s="89">
        <v>4.71</v>
      </c>
      <c r="I143" s="90">
        <v>0.28000000000000003</v>
      </c>
    </row>
    <row r="144" spans="1:9" ht="43.8" customHeight="1" x14ac:dyDescent="0.3">
      <c r="A144" s="88" t="s">
        <v>15</v>
      </c>
      <c r="B144" s="5" t="s">
        <v>812</v>
      </c>
      <c r="C144" s="31" t="s">
        <v>333</v>
      </c>
      <c r="D144" s="3" t="s">
        <v>547</v>
      </c>
      <c r="E144" s="36">
        <v>35.729999999999997</v>
      </c>
      <c r="F144" s="29">
        <v>100</v>
      </c>
      <c r="G144" s="29" t="s">
        <v>575</v>
      </c>
      <c r="H144" s="89" t="s">
        <v>28</v>
      </c>
      <c r="I144" s="90" t="s">
        <v>29</v>
      </c>
    </row>
    <row r="145" spans="1:9" ht="43.8" customHeight="1" x14ac:dyDescent="0.3">
      <c r="A145" s="88" t="s">
        <v>15</v>
      </c>
      <c r="B145" s="5" t="s">
        <v>812</v>
      </c>
      <c r="C145" s="31" t="s">
        <v>333</v>
      </c>
      <c r="D145" s="30" t="s">
        <v>573</v>
      </c>
      <c r="E145" s="36">
        <v>32</v>
      </c>
      <c r="F145" s="29">
        <v>100</v>
      </c>
      <c r="G145" s="29" t="s">
        <v>572</v>
      </c>
      <c r="H145" s="89" t="s">
        <v>28</v>
      </c>
      <c r="I145" s="90" t="s">
        <v>29</v>
      </c>
    </row>
    <row r="146" spans="1:9" ht="43.8" customHeight="1" x14ac:dyDescent="0.3">
      <c r="A146" s="88" t="s">
        <v>15</v>
      </c>
      <c r="B146" s="5" t="s">
        <v>812</v>
      </c>
      <c r="C146" s="31" t="s">
        <v>333</v>
      </c>
      <c r="D146" s="30" t="s">
        <v>571</v>
      </c>
      <c r="E146" s="36">
        <v>32.979999999999997</v>
      </c>
      <c r="F146" s="29">
        <v>100</v>
      </c>
      <c r="G146" s="29" t="s">
        <v>570</v>
      </c>
      <c r="H146" s="89" t="s">
        <v>28</v>
      </c>
      <c r="I146" s="90" t="s">
        <v>29</v>
      </c>
    </row>
    <row r="147" spans="1:9" ht="43.8" customHeight="1" x14ac:dyDescent="0.3">
      <c r="A147" s="88">
        <v>38</v>
      </c>
      <c r="B147" s="33" t="s">
        <v>255</v>
      </c>
      <c r="C147" s="31" t="s">
        <v>75</v>
      </c>
      <c r="D147" s="31" t="s">
        <v>543</v>
      </c>
      <c r="E147" s="36">
        <v>3600</v>
      </c>
      <c r="F147" s="29">
        <v>5600</v>
      </c>
      <c r="G147" s="29" t="s">
        <v>274</v>
      </c>
      <c r="H147" s="89">
        <v>1.69</v>
      </c>
      <c r="I147" s="90">
        <v>0.57999999999999996</v>
      </c>
    </row>
    <row r="148" spans="1:9" ht="43.8" customHeight="1" x14ac:dyDescent="0.3">
      <c r="A148" s="88" t="s">
        <v>15</v>
      </c>
      <c r="B148" s="33" t="s">
        <v>255</v>
      </c>
      <c r="C148" s="31" t="s">
        <v>75</v>
      </c>
      <c r="D148" s="31" t="s">
        <v>547</v>
      </c>
      <c r="E148" s="36">
        <v>120</v>
      </c>
      <c r="F148" s="29">
        <v>200</v>
      </c>
      <c r="G148" s="29" t="s">
        <v>275</v>
      </c>
      <c r="H148" s="89" t="s">
        <v>28</v>
      </c>
      <c r="I148" s="90" t="s">
        <v>29</v>
      </c>
    </row>
    <row r="149" spans="1:9" ht="43.8" customHeight="1" x14ac:dyDescent="0.3">
      <c r="A149" s="88" t="s">
        <v>15</v>
      </c>
      <c r="B149" s="33" t="s">
        <v>255</v>
      </c>
      <c r="C149" s="31" t="s">
        <v>75</v>
      </c>
      <c r="D149" s="30" t="s">
        <v>334</v>
      </c>
      <c r="E149" s="36">
        <v>3640</v>
      </c>
      <c r="F149" s="29">
        <v>5600</v>
      </c>
      <c r="G149" s="29" t="s">
        <v>335</v>
      </c>
      <c r="H149" s="89" t="s">
        <v>28</v>
      </c>
      <c r="I149" s="90" t="s">
        <v>29</v>
      </c>
    </row>
    <row r="150" spans="1:9" ht="43.8" customHeight="1" x14ac:dyDescent="0.3">
      <c r="A150" s="88" t="s">
        <v>15</v>
      </c>
      <c r="B150" s="33" t="s">
        <v>255</v>
      </c>
      <c r="C150" s="31" t="s">
        <v>75</v>
      </c>
      <c r="D150" s="30" t="s">
        <v>336</v>
      </c>
      <c r="E150" s="36">
        <v>132</v>
      </c>
      <c r="F150" s="29">
        <v>200</v>
      </c>
      <c r="G150" s="29" t="s">
        <v>275</v>
      </c>
      <c r="H150" s="89" t="s">
        <v>28</v>
      </c>
      <c r="I150" s="90" t="s">
        <v>29</v>
      </c>
    </row>
    <row r="151" spans="1:9" ht="43.8" customHeight="1" x14ac:dyDescent="0.3">
      <c r="A151" s="88">
        <v>39</v>
      </c>
      <c r="B151" s="33" t="s">
        <v>257</v>
      </c>
      <c r="C151" s="3" t="s">
        <v>338</v>
      </c>
      <c r="D151" s="31" t="s">
        <v>547</v>
      </c>
      <c r="E151" s="36">
        <v>450</v>
      </c>
      <c r="F151" s="29">
        <v>50</v>
      </c>
      <c r="G151" s="29" t="s">
        <v>569</v>
      </c>
      <c r="H151" s="89">
        <v>10.39</v>
      </c>
      <c r="I151" s="90">
        <v>6.66</v>
      </c>
    </row>
    <row r="152" spans="1:9" ht="43.8" customHeight="1" x14ac:dyDescent="0.3">
      <c r="A152" s="88" t="s">
        <v>15</v>
      </c>
      <c r="B152" s="33" t="s">
        <v>337</v>
      </c>
      <c r="C152" s="31" t="s">
        <v>338</v>
      </c>
      <c r="D152" s="30" t="s">
        <v>568</v>
      </c>
      <c r="E152" s="36">
        <v>425.95</v>
      </c>
      <c r="F152" s="29">
        <v>50</v>
      </c>
      <c r="G152" s="29" t="s">
        <v>567</v>
      </c>
      <c r="H152" s="89" t="s">
        <v>28</v>
      </c>
      <c r="I152" s="90" t="s">
        <v>29</v>
      </c>
    </row>
    <row r="153" spans="1:9" ht="43.8" customHeight="1" x14ac:dyDescent="0.3">
      <c r="A153" s="88" t="s">
        <v>15</v>
      </c>
      <c r="B153" s="33" t="s">
        <v>339</v>
      </c>
      <c r="C153" s="31" t="s">
        <v>338</v>
      </c>
      <c r="D153" s="30" t="s">
        <v>340</v>
      </c>
      <c r="E153" s="36">
        <v>366.5</v>
      </c>
      <c r="F153" s="29">
        <v>50</v>
      </c>
      <c r="G153" s="29" t="s">
        <v>341</v>
      </c>
      <c r="H153" s="89" t="s">
        <v>28</v>
      </c>
      <c r="I153" s="90" t="s">
        <v>29</v>
      </c>
    </row>
    <row r="154" spans="1:9" ht="43.8" customHeight="1" x14ac:dyDescent="0.3">
      <c r="A154" s="88">
        <v>40</v>
      </c>
      <c r="B154" s="33" t="s">
        <v>259</v>
      </c>
      <c r="C154" s="3" t="s">
        <v>750</v>
      </c>
      <c r="D154" s="31" t="s">
        <v>547</v>
      </c>
      <c r="E154" s="36">
        <v>390</v>
      </c>
      <c r="F154" s="29">
        <v>50</v>
      </c>
      <c r="G154" s="29" t="s">
        <v>566</v>
      </c>
      <c r="H154" s="89">
        <v>1.0900000000000001</v>
      </c>
      <c r="I154" s="90">
        <v>7.09</v>
      </c>
    </row>
    <row r="155" spans="1:9" ht="43.8" customHeight="1" x14ac:dyDescent="0.3">
      <c r="A155" s="88" t="s">
        <v>15</v>
      </c>
      <c r="B155" s="33" t="s">
        <v>259</v>
      </c>
      <c r="C155" s="3" t="s">
        <v>750</v>
      </c>
      <c r="D155" s="31" t="s">
        <v>565</v>
      </c>
      <c r="E155" s="36">
        <v>396</v>
      </c>
      <c r="F155" s="29">
        <v>50</v>
      </c>
      <c r="G155" s="29" t="s">
        <v>564</v>
      </c>
      <c r="H155" s="89" t="s">
        <v>28</v>
      </c>
      <c r="I155" s="90" t="s">
        <v>29</v>
      </c>
    </row>
    <row r="156" spans="1:9" ht="43.8" customHeight="1" x14ac:dyDescent="0.3">
      <c r="A156" s="88">
        <v>41</v>
      </c>
      <c r="B156" s="33" t="s">
        <v>261</v>
      </c>
      <c r="C156" s="31" t="s">
        <v>343</v>
      </c>
      <c r="D156" s="31" t="s">
        <v>543</v>
      </c>
      <c r="E156" s="36">
        <v>79</v>
      </c>
      <c r="F156" s="29">
        <v>25</v>
      </c>
      <c r="G156" s="29" t="s">
        <v>563</v>
      </c>
      <c r="H156" s="89">
        <v>15.28</v>
      </c>
      <c r="I156" s="90">
        <v>2.85</v>
      </c>
    </row>
    <row r="157" spans="1:9" ht="43.8" customHeight="1" x14ac:dyDescent="0.3">
      <c r="A157" s="88" t="s">
        <v>15</v>
      </c>
      <c r="B157" s="33" t="s">
        <v>261</v>
      </c>
      <c r="C157" s="31" t="s">
        <v>343</v>
      </c>
      <c r="D157" s="31" t="s">
        <v>547</v>
      </c>
      <c r="E157" s="36">
        <v>105</v>
      </c>
      <c r="F157" s="29">
        <v>25</v>
      </c>
      <c r="G157" s="29" t="s">
        <v>562</v>
      </c>
      <c r="H157" s="89" t="s">
        <v>28</v>
      </c>
      <c r="I157" s="90" t="s">
        <v>29</v>
      </c>
    </row>
    <row r="158" spans="1:9" ht="43.8" customHeight="1" x14ac:dyDescent="0.3">
      <c r="A158" s="88" t="s">
        <v>15</v>
      </c>
      <c r="B158" s="33" t="s">
        <v>342</v>
      </c>
      <c r="C158" s="31" t="s">
        <v>343</v>
      </c>
      <c r="D158" s="30" t="s">
        <v>561</v>
      </c>
      <c r="E158" s="36">
        <v>79.5</v>
      </c>
      <c r="F158" s="29">
        <v>25</v>
      </c>
      <c r="G158" s="29" t="s">
        <v>560</v>
      </c>
      <c r="H158" s="89" t="s">
        <v>28</v>
      </c>
      <c r="I158" s="90" t="s">
        <v>29</v>
      </c>
    </row>
    <row r="159" spans="1:9" ht="43.8" customHeight="1" x14ac:dyDescent="0.3">
      <c r="A159" s="88" t="s">
        <v>15</v>
      </c>
      <c r="B159" s="33" t="s">
        <v>342</v>
      </c>
      <c r="C159" s="31" t="s">
        <v>343</v>
      </c>
      <c r="D159" s="30" t="s">
        <v>559</v>
      </c>
      <c r="E159" s="36">
        <v>78.336190476249996</v>
      </c>
      <c r="F159" s="29">
        <v>25</v>
      </c>
      <c r="G159" s="29" t="s">
        <v>558</v>
      </c>
      <c r="H159" s="89" t="s">
        <v>28</v>
      </c>
      <c r="I159" s="90" t="s">
        <v>29</v>
      </c>
    </row>
    <row r="160" spans="1:9" ht="43.8" customHeight="1" x14ac:dyDescent="0.3">
      <c r="A160" s="88">
        <v>42</v>
      </c>
      <c r="B160" s="33" t="s">
        <v>263</v>
      </c>
      <c r="C160" s="31" t="s">
        <v>345</v>
      </c>
      <c r="D160" s="31" t="s">
        <v>543</v>
      </c>
      <c r="E160" s="36">
        <v>222</v>
      </c>
      <c r="F160" s="29">
        <v>20</v>
      </c>
      <c r="G160" s="29" t="s">
        <v>557</v>
      </c>
      <c r="H160" s="89">
        <v>11.13</v>
      </c>
      <c r="I160" s="90">
        <v>10.09</v>
      </c>
    </row>
    <row r="161" spans="1:9" ht="43.8" customHeight="1" x14ac:dyDescent="0.3">
      <c r="A161" s="88" t="s">
        <v>15</v>
      </c>
      <c r="B161" s="33" t="s">
        <v>263</v>
      </c>
      <c r="C161" s="31" t="s">
        <v>345</v>
      </c>
      <c r="D161" s="30" t="s">
        <v>556</v>
      </c>
      <c r="E161" s="36">
        <v>188.64593749995001</v>
      </c>
      <c r="F161" s="29">
        <v>15</v>
      </c>
      <c r="G161" s="29" t="s">
        <v>555</v>
      </c>
      <c r="H161" s="89" t="s">
        <v>28</v>
      </c>
      <c r="I161" s="90" t="s">
        <v>29</v>
      </c>
    </row>
    <row r="162" spans="1:9" ht="43.8" customHeight="1" x14ac:dyDescent="0.3">
      <c r="A162" s="88" t="s">
        <v>15</v>
      </c>
      <c r="B162" s="5" t="s">
        <v>344</v>
      </c>
      <c r="C162" s="31" t="s">
        <v>345</v>
      </c>
      <c r="D162" s="30" t="s">
        <v>348</v>
      </c>
      <c r="E162" s="36">
        <v>234</v>
      </c>
      <c r="F162" s="29">
        <v>20</v>
      </c>
      <c r="G162" s="29" t="s">
        <v>349</v>
      </c>
      <c r="H162" s="89" t="s">
        <v>28</v>
      </c>
      <c r="I162" s="90" t="s">
        <v>29</v>
      </c>
    </row>
    <row r="163" spans="1:9" ht="43.8" customHeight="1" x14ac:dyDescent="0.3">
      <c r="A163" s="88" t="s">
        <v>15</v>
      </c>
      <c r="B163" s="33" t="s">
        <v>344</v>
      </c>
      <c r="C163" s="31" t="s">
        <v>345</v>
      </c>
      <c r="D163" s="30" t="s">
        <v>346</v>
      </c>
      <c r="E163" s="36">
        <v>285.60000000000002</v>
      </c>
      <c r="F163" s="29">
        <v>20</v>
      </c>
      <c r="G163" s="29" t="s">
        <v>347</v>
      </c>
      <c r="H163" s="89" t="s">
        <v>28</v>
      </c>
      <c r="I163" s="90" t="s">
        <v>29</v>
      </c>
    </row>
    <row r="164" spans="1:9" ht="71.400000000000006" customHeight="1" x14ac:dyDescent="0.3">
      <c r="A164" s="88">
        <v>43</v>
      </c>
      <c r="B164" s="33" t="s">
        <v>265</v>
      </c>
      <c r="C164" s="31" t="s">
        <v>350</v>
      </c>
      <c r="D164" s="31" t="s">
        <v>547</v>
      </c>
      <c r="E164" s="36">
        <v>655</v>
      </c>
      <c r="F164" s="29">
        <v>80</v>
      </c>
      <c r="G164" s="29" t="s">
        <v>554</v>
      </c>
      <c r="H164" s="89">
        <v>2.44</v>
      </c>
      <c r="I164" s="90">
        <v>7.39</v>
      </c>
    </row>
    <row r="165" spans="1:9" ht="71.400000000000006" customHeight="1" x14ac:dyDescent="0.3">
      <c r="A165" s="88" t="s">
        <v>15</v>
      </c>
      <c r="B165" s="33" t="s">
        <v>265</v>
      </c>
      <c r="C165" s="31" t="s">
        <v>350</v>
      </c>
      <c r="D165" s="30" t="s">
        <v>553</v>
      </c>
      <c r="E165" s="36">
        <v>680</v>
      </c>
      <c r="F165" s="29">
        <v>80</v>
      </c>
      <c r="G165" s="29" t="s">
        <v>552</v>
      </c>
      <c r="H165" s="89" t="s">
        <v>28</v>
      </c>
      <c r="I165" s="90" t="s">
        <v>29</v>
      </c>
    </row>
    <row r="166" spans="1:9" ht="71.400000000000006" customHeight="1" x14ac:dyDescent="0.3">
      <c r="A166" s="88" t="s">
        <v>15</v>
      </c>
      <c r="B166" s="33" t="s">
        <v>265</v>
      </c>
      <c r="C166" s="31" t="s">
        <v>350</v>
      </c>
      <c r="D166" s="30" t="s">
        <v>551</v>
      </c>
      <c r="E166" s="36">
        <v>650</v>
      </c>
      <c r="F166" s="29">
        <v>80</v>
      </c>
      <c r="G166" s="29" t="s">
        <v>550</v>
      </c>
      <c r="H166" s="89" t="s">
        <v>28</v>
      </c>
      <c r="I166" s="90" t="s">
        <v>29</v>
      </c>
    </row>
    <row r="167" spans="1:9" ht="43.8" customHeight="1" x14ac:dyDescent="0.3">
      <c r="A167" s="88">
        <v>44</v>
      </c>
      <c r="B167" s="33" t="s">
        <v>267</v>
      </c>
      <c r="C167" s="31" t="s">
        <v>353</v>
      </c>
      <c r="D167" s="31" t="s">
        <v>543</v>
      </c>
      <c r="E167" s="36">
        <v>36</v>
      </c>
      <c r="F167" s="29">
        <v>30</v>
      </c>
      <c r="G167" s="29" t="s">
        <v>548</v>
      </c>
      <c r="H167" s="89">
        <v>23.78</v>
      </c>
      <c r="I167" s="90">
        <v>1.03</v>
      </c>
    </row>
    <row r="168" spans="1:9" ht="43.8" customHeight="1" x14ac:dyDescent="0.3">
      <c r="A168" s="88" t="s">
        <v>15</v>
      </c>
      <c r="B168" s="33" t="s">
        <v>267</v>
      </c>
      <c r="C168" s="31" t="s">
        <v>353</v>
      </c>
      <c r="D168" s="31" t="s">
        <v>547</v>
      </c>
      <c r="E168" s="36">
        <v>37</v>
      </c>
      <c r="F168" s="29">
        <v>30</v>
      </c>
      <c r="G168" s="29" t="s">
        <v>546</v>
      </c>
      <c r="H168" s="89" t="s">
        <v>28</v>
      </c>
      <c r="I168" s="90" t="s">
        <v>29</v>
      </c>
    </row>
    <row r="169" spans="1:9" ht="43.8" customHeight="1" x14ac:dyDescent="0.3">
      <c r="A169" s="88" t="s">
        <v>15</v>
      </c>
      <c r="B169" s="33" t="s">
        <v>352</v>
      </c>
      <c r="C169" s="31" t="s">
        <v>353</v>
      </c>
      <c r="D169" s="30" t="s">
        <v>354</v>
      </c>
      <c r="E169" s="36">
        <v>54.9</v>
      </c>
      <c r="F169" s="29">
        <v>30</v>
      </c>
      <c r="G169" s="29" t="s">
        <v>355</v>
      </c>
      <c r="H169" s="89" t="s">
        <v>28</v>
      </c>
      <c r="I169" s="90" t="s">
        <v>29</v>
      </c>
    </row>
    <row r="170" spans="1:9" ht="43.8" customHeight="1" x14ac:dyDescent="0.3">
      <c r="A170" s="88" t="s">
        <v>15</v>
      </c>
      <c r="B170" s="33" t="s">
        <v>352</v>
      </c>
      <c r="C170" s="31" t="s">
        <v>353</v>
      </c>
      <c r="D170" s="30" t="s">
        <v>545</v>
      </c>
      <c r="E170" s="36">
        <v>33.9</v>
      </c>
      <c r="F170" s="29">
        <v>30</v>
      </c>
      <c r="G170" s="29" t="s">
        <v>544</v>
      </c>
      <c r="H170" s="89" t="s">
        <v>28</v>
      </c>
      <c r="I170" s="90" t="s">
        <v>29</v>
      </c>
    </row>
    <row r="171" spans="1:9" ht="43.8" customHeight="1" x14ac:dyDescent="0.3">
      <c r="A171" s="88">
        <v>45</v>
      </c>
      <c r="B171" s="33" t="s">
        <v>269</v>
      </c>
      <c r="C171" s="3" t="s">
        <v>356</v>
      </c>
      <c r="D171" s="31" t="s">
        <v>543</v>
      </c>
      <c r="E171" s="36">
        <v>226</v>
      </c>
      <c r="F171" s="29">
        <v>40</v>
      </c>
      <c r="G171" s="29" t="s">
        <v>332</v>
      </c>
      <c r="H171" s="89">
        <v>0.82</v>
      </c>
      <c r="I171" s="90">
        <v>5.14</v>
      </c>
    </row>
    <row r="172" spans="1:9" ht="43.8" customHeight="1" x14ac:dyDescent="0.3">
      <c r="A172" s="88" t="s">
        <v>15</v>
      </c>
      <c r="B172" s="33" t="s">
        <v>269</v>
      </c>
      <c r="C172" s="31" t="s">
        <v>539</v>
      </c>
      <c r="D172" s="30" t="s">
        <v>542</v>
      </c>
      <c r="E172" s="36">
        <v>230</v>
      </c>
      <c r="F172" s="29">
        <v>40</v>
      </c>
      <c r="G172" s="29" t="s">
        <v>540</v>
      </c>
      <c r="H172" s="89" t="s">
        <v>28</v>
      </c>
      <c r="I172" s="90" t="s">
        <v>29</v>
      </c>
    </row>
    <row r="173" spans="1:9" ht="43.8" customHeight="1" x14ac:dyDescent="0.3">
      <c r="A173" s="88" t="s">
        <v>15</v>
      </c>
      <c r="B173" s="33" t="s">
        <v>269</v>
      </c>
      <c r="C173" s="31" t="s">
        <v>539</v>
      </c>
      <c r="D173" s="30" t="s">
        <v>541</v>
      </c>
      <c r="E173" s="36">
        <v>230.09</v>
      </c>
      <c r="F173" s="29">
        <v>40</v>
      </c>
      <c r="G173" s="29" t="s">
        <v>540</v>
      </c>
      <c r="H173" s="89" t="s">
        <v>28</v>
      </c>
      <c r="I173" s="90" t="s">
        <v>29</v>
      </c>
    </row>
    <row r="174" spans="1:9" ht="43.8" customHeight="1" x14ac:dyDescent="0.3">
      <c r="A174" s="88" t="s">
        <v>15</v>
      </c>
      <c r="B174" s="33" t="s">
        <v>269</v>
      </c>
      <c r="C174" s="31" t="s">
        <v>539</v>
      </c>
      <c r="D174" s="30" t="s">
        <v>538</v>
      </c>
      <c r="E174" s="36">
        <v>228.52</v>
      </c>
      <c r="F174" s="29">
        <v>40</v>
      </c>
      <c r="G174" s="29" t="s">
        <v>537</v>
      </c>
      <c r="H174" s="89" t="s">
        <v>28</v>
      </c>
      <c r="I174" s="90" t="s">
        <v>29</v>
      </c>
    </row>
    <row r="175" spans="1:9" ht="43.8" customHeight="1" x14ac:dyDescent="0.3">
      <c r="A175" s="114">
        <v>46</v>
      </c>
      <c r="B175" s="33" t="s">
        <v>805</v>
      </c>
      <c r="C175" s="31" t="s">
        <v>333</v>
      </c>
      <c r="D175" s="31" t="s">
        <v>547</v>
      </c>
      <c r="E175" s="68">
        <v>19.14</v>
      </c>
      <c r="F175" s="68">
        <v>100</v>
      </c>
      <c r="G175" s="68" t="s">
        <v>806</v>
      </c>
      <c r="H175" s="89">
        <v>3.61</v>
      </c>
      <c r="I175" s="90">
        <v>0.15</v>
      </c>
    </row>
    <row r="176" spans="1:9" ht="43.8" customHeight="1" x14ac:dyDescent="0.3">
      <c r="A176" s="114" t="s">
        <v>15</v>
      </c>
      <c r="B176" s="33" t="s">
        <v>805</v>
      </c>
      <c r="C176" s="31" t="s">
        <v>783</v>
      </c>
      <c r="D176" s="30" t="s">
        <v>807</v>
      </c>
      <c r="E176" s="68">
        <v>20.34</v>
      </c>
      <c r="F176" s="68">
        <v>100</v>
      </c>
      <c r="G176" s="68" t="s">
        <v>808</v>
      </c>
      <c r="H176" s="89" t="s">
        <v>28</v>
      </c>
      <c r="I176" s="90" t="s">
        <v>29</v>
      </c>
    </row>
    <row r="177" spans="1:9" ht="43.8" customHeight="1" x14ac:dyDescent="0.3">
      <c r="A177" s="114" t="s">
        <v>15</v>
      </c>
      <c r="B177" s="33" t="s">
        <v>805</v>
      </c>
      <c r="C177" s="31" t="s">
        <v>783</v>
      </c>
      <c r="D177" s="30" t="s">
        <v>809</v>
      </c>
      <c r="E177" s="68">
        <v>20</v>
      </c>
      <c r="F177" s="68">
        <v>100</v>
      </c>
      <c r="G177" s="68" t="s">
        <v>808</v>
      </c>
      <c r="H177" s="89" t="s">
        <v>28</v>
      </c>
      <c r="I177" s="90" t="s">
        <v>29</v>
      </c>
    </row>
    <row r="178" spans="1:9" ht="43.8" customHeight="1" x14ac:dyDescent="0.3">
      <c r="A178" s="114" t="s">
        <v>15</v>
      </c>
      <c r="B178" s="33" t="s">
        <v>805</v>
      </c>
      <c r="C178" s="31" t="s">
        <v>783</v>
      </c>
      <c r="D178" s="30" t="s">
        <v>810</v>
      </c>
      <c r="E178" s="68">
        <v>20.13</v>
      </c>
      <c r="F178" s="68">
        <v>100</v>
      </c>
      <c r="G178" s="68" t="s">
        <v>808</v>
      </c>
      <c r="H178" s="89" t="s">
        <v>28</v>
      </c>
      <c r="I178" s="90" t="s">
        <v>29</v>
      </c>
    </row>
    <row r="179" spans="1:9" ht="43.8" customHeight="1" x14ac:dyDescent="0.3">
      <c r="A179" s="74"/>
      <c r="B179" s="75"/>
      <c r="C179" s="76"/>
      <c r="D179" s="77"/>
      <c r="E179" s="78"/>
      <c r="F179" s="79"/>
      <c r="G179" s="79"/>
      <c r="H179" s="79"/>
      <c r="I179" s="80"/>
    </row>
    <row r="180" spans="1:9" ht="43.8" customHeight="1" x14ac:dyDescent="0.3">
      <c r="A180" s="74"/>
      <c r="B180" s="75"/>
      <c r="C180" s="76"/>
      <c r="D180" s="77"/>
      <c r="E180" s="78"/>
      <c r="F180" s="79"/>
      <c r="G180" s="79"/>
      <c r="H180" s="79"/>
      <c r="I180" s="80"/>
    </row>
    <row r="181" spans="1:9" x14ac:dyDescent="0.3">
      <c r="A181" s="48"/>
      <c r="B181" s="34"/>
      <c r="C181" s="27"/>
      <c r="D181" s="27"/>
      <c r="E181" s="35"/>
      <c r="F181" s="27"/>
      <c r="G181" s="27"/>
      <c r="H181" s="27"/>
      <c r="I181" s="27"/>
    </row>
    <row r="182" spans="1:9" x14ac:dyDescent="0.3">
      <c r="A182" s="91"/>
      <c r="B182" s="91"/>
      <c r="C182" s="91"/>
      <c r="D182" s="91"/>
      <c r="E182" s="91"/>
      <c r="F182" s="91"/>
      <c r="G182" s="91"/>
      <c r="H182" s="91"/>
      <c r="I182" s="91"/>
    </row>
    <row r="183" spans="1:9" x14ac:dyDescent="0.3">
      <c r="A183" s="92"/>
      <c r="B183" s="92"/>
      <c r="C183" s="92"/>
      <c r="D183" s="92"/>
      <c r="E183" s="92"/>
      <c r="F183" s="92"/>
      <c r="G183" s="92"/>
      <c r="H183" s="92"/>
      <c r="I183" s="92"/>
    </row>
    <row r="184" spans="1:9" x14ac:dyDescent="0.3">
      <c r="A184" s="48"/>
      <c r="B184" s="34"/>
      <c r="C184" s="27"/>
      <c r="D184" s="27"/>
      <c r="E184" s="35"/>
      <c r="F184" s="27"/>
      <c r="G184" s="27"/>
      <c r="H184" s="27"/>
      <c r="I184" s="27"/>
    </row>
    <row r="185" spans="1:9" x14ac:dyDescent="0.3">
      <c r="A185" s="48"/>
      <c r="B185" s="34"/>
      <c r="C185" s="27"/>
      <c r="D185" s="27"/>
      <c r="E185" s="35"/>
      <c r="F185" s="27"/>
      <c r="G185" s="27"/>
      <c r="H185" s="27"/>
      <c r="I185" s="27"/>
    </row>
    <row r="186" spans="1:9" x14ac:dyDescent="0.3">
      <c r="A186" s="48"/>
      <c r="B186" s="34"/>
      <c r="C186" s="27"/>
      <c r="D186" s="27"/>
      <c r="E186" s="35"/>
      <c r="F186" s="27"/>
      <c r="G186" s="27"/>
      <c r="H186" s="27"/>
      <c r="I186" s="27"/>
    </row>
    <row r="187" spans="1:9" x14ac:dyDescent="0.3">
      <c r="A187" s="48"/>
      <c r="B187" s="34"/>
      <c r="C187" s="27"/>
      <c r="D187" s="27"/>
      <c r="E187" s="35"/>
      <c r="F187" s="27"/>
      <c r="G187" s="27"/>
      <c r="H187" s="27"/>
      <c r="I187" s="27"/>
    </row>
  </sheetData>
  <mergeCells count="151">
    <mergeCell ref="H4:H5"/>
    <mergeCell ref="I4:I5"/>
    <mergeCell ref="A1:I1"/>
    <mergeCell ref="A2:I2"/>
    <mergeCell ref="A4:A5"/>
    <mergeCell ref="B4:B5"/>
    <mergeCell ref="C4:C5"/>
    <mergeCell ref="D4:D5"/>
    <mergeCell ref="E4:E5"/>
    <mergeCell ref="F4:F5"/>
    <mergeCell ref="G4:G5"/>
    <mergeCell ref="A182:I182"/>
    <mergeCell ref="A183:I183"/>
    <mergeCell ref="A24:A27"/>
    <mergeCell ref="H24:H27"/>
    <mergeCell ref="I24:I27"/>
    <mergeCell ref="A28:A31"/>
    <mergeCell ref="H28:H31"/>
    <mergeCell ref="I28:I31"/>
    <mergeCell ref="A32:A35"/>
    <mergeCell ref="H32:H35"/>
    <mergeCell ref="I32:I35"/>
    <mergeCell ref="A36:A38"/>
    <mergeCell ref="H36:H38"/>
    <mergeCell ref="I36:I38"/>
    <mergeCell ref="A39:A42"/>
    <mergeCell ref="A175:A178"/>
    <mergeCell ref="H175:H178"/>
    <mergeCell ref="I175:I178"/>
    <mergeCell ref="H39:H42"/>
    <mergeCell ref="I39:I42"/>
    <mergeCell ref="A43:A45"/>
    <mergeCell ref="A6:A9"/>
    <mergeCell ref="H6:H9"/>
    <mergeCell ref="I6:I9"/>
    <mergeCell ref="A10:A12"/>
    <mergeCell ref="H10:H12"/>
    <mergeCell ref="I17:I19"/>
    <mergeCell ref="A20:A23"/>
    <mergeCell ref="H20:H23"/>
    <mergeCell ref="I20:I23"/>
    <mergeCell ref="I10:I12"/>
    <mergeCell ref="A13:A16"/>
    <mergeCell ref="H13:H16"/>
    <mergeCell ref="I13:I16"/>
    <mergeCell ref="A17:A19"/>
    <mergeCell ref="H17:H19"/>
    <mergeCell ref="H43:H45"/>
    <mergeCell ref="I43:I45"/>
    <mergeCell ref="A46:A49"/>
    <mergeCell ref="H46:H49"/>
    <mergeCell ref="I46:I49"/>
    <mergeCell ref="A50:A53"/>
    <mergeCell ref="H50:H53"/>
    <mergeCell ref="I50:I53"/>
    <mergeCell ref="A54:A56"/>
    <mergeCell ref="H54:H56"/>
    <mergeCell ref="I54:I56"/>
    <mergeCell ref="A57:A60"/>
    <mergeCell ref="H57:H60"/>
    <mergeCell ref="I57:I60"/>
    <mergeCell ref="A61:A64"/>
    <mergeCell ref="H61:H64"/>
    <mergeCell ref="I61:I64"/>
    <mergeCell ref="A65:A68"/>
    <mergeCell ref="H65:H68"/>
    <mergeCell ref="I65:I68"/>
    <mergeCell ref="A69:A72"/>
    <mergeCell ref="H69:H72"/>
    <mergeCell ref="I69:I72"/>
    <mergeCell ref="A73:A76"/>
    <mergeCell ref="H73:H76"/>
    <mergeCell ref="I73:I76"/>
    <mergeCell ref="A77:A80"/>
    <mergeCell ref="H77:H80"/>
    <mergeCell ref="I77:I80"/>
    <mergeCell ref="A81:A84"/>
    <mergeCell ref="H81:H84"/>
    <mergeCell ref="I81:I84"/>
    <mergeCell ref="A85:A88"/>
    <mergeCell ref="H85:H88"/>
    <mergeCell ref="I85:I88"/>
    <mergeCell ref="A89:A92"/>
    <mergeCell ref="H89:H92"/>
    <mergeCell ref="I89:I92"/>
    <mergeCell ref="A93:A95"/>
    <mergeCell ref="H93:H95"/>
    <mergeCell ref="I93:I95"/>
    <mergeCell ref="A96:A99"/>
    <mergeCell ref="H96:H99"/>
    <mergeCell ref="I96:I99"/>
    <mergeCell ref="A100:A103"/>
    <mergeCell ref="H100:H103"/>
    <mergeCell ref="I100:I103"/>
    <mergeCell ref="A104:A107"/>
    <mergeCell ref="H104:H107"/>
    <mergeCell ref="I104:I107"/>
    <mergeCell ref="A108:A111"/>
    <mergeCell ref="H108:H111"/>
    <mergeCell ref="I108:I111"/>
    <mergeCell ref="A112:A115"/>
    <mergeCell ref="H112:H115"/>
    <mergeCell ref="I112:I115"/>
    <mergeCell ref="A116:A119"/>
    <mergeCell ref="H116:H119"/>
    <mergeCell ref="I116:I119"/>
    <mergeCell ref="A120:A123"/>
    <mergeCell ref="H120:H123"/>
    <mergeCell ref="I120:I123"/>
    <mergeCell ref="A124:A127"/>
    <mergeCell ref="H124:H127"/>
    <mergeCell ref="I124:I127"/>
    <mergeCell ref="A139:A142"/>
    <mergeCell ref="H139:H142"/>
    <mergeCell ref="I139:I142"/>
    <mergeCell ref="A143:A146"/>
    <mergeCell ref="H143:H146"/>
    <mergeCell ref="I143:I146"/>
    <mergeCell ref="A128:A131"/>
    <mergeCell ref="H128:H131"/>
    <mergeCell ref="I128:I131"/>
    <mergeCell ref="A132:A134"/>
    <mergeCell ref="H132:H134"/>
    <mergeCell ref="I132:I134"/>
    <mergeCell ref="A135:A138"/>
    <mergeCell ref="H135:H138"/>
    <mergeCell ref="I135:I138"/>
    <mergeCell ref="A147:A150"/>
    <mergeCell ref="H147:H150"/>
    <mergeCell ref="I147:I150"/>
    <mergeCell ref="A151:A153"/>
    <mergeCell ref="H151:H153"/>
    <mergeCell ref="I151:I153"/>
    <mergeCell ref="A154:A155"/>
    <mergeCell ref="H154:H155"/>
    <mergeCell ref="I154:I155"/>
    <mergeCell ref="A156:A159"/>
    <mergeCell ref="H156:H159"/>
    <mergeCell ref="I156:I159"/>
    <mergeCell ref="A160:A163"/>
    <mergeCell ref="H160:H163"/>
    <mergeCell ref="I160:I163"/>
    <mergeCell ref="A171:A174"/>
    <mergeCell ref="H171:H174"/>
    <mergeCell ref="I171:I174"/>
    <mergeCell ref="A164:A166"/>
    <mergeCell ref="H164:H166"/>
    <mergeCell ref="I164:I166"/>
    <mergeCell ref="A167:A170"/>
    <mergeCell ref="H167:H170"/>
    <mergeCell ref="I167:I170"/>
  </mergeCells>
  <hyperlinks>
    <hyperlink ref="D7" r:id="rId1"/>
    <hyperlink ref="D8" r:id="rId2"/>
    <hyperlink ref="D10" r:id="rId3"/>
    <hyperlink ref="D14" r:id="rId4"/>
    <hyperlink ref="D15" r:id="rId5"/>
    <hyperlink ref="D18" r:id="rId6"/>
    <hyperlink ref="D19" r:id="rId7"/>
    <hyperlink ref="D22" r:id="rId8"/>
    <hyperlink ref="D23" r:id="rId9"/>
    <hyperlink ref="D26" r:id="rId10"/>
    <hyperlink ref="D27" r:id="rId11"/>
    <hyperlink ref="D30" r:id="rId12"/>
    <hyperlink ref="D31" r:id="rId13"/>
    <hyperlink ref="D34" r:id="rId14"/>
    <hyperlink ref="D35" r:id="rId15"/>
    <hyperlink ref="D37" r:id="rId16"/>
    <hyperlink ref="D38" r:id="rId17"/>
    <hyperlink ref="D41" r:id="rId18"/>
    <hyperlink ref="D42" r:id="rId19"/>
    <hyperlink ref="D44" r:id="rId20"/>
    <hyperlink ref="D45" r:id="rId21"/>
    <hyperlink ref="D48" r:id="rId22"/>
    <hyperlink ref="D49" r:id="rId23"/>
    <hyperlink ref="D52" r:id="rId24"/>
    <hyperlink ref="D53" r:id="rId25"/>
    <hyperlink ref="D56" r:id="rId26"/>
    <hyperlink ref="D59" r:id="rId27"/>
    <hyperlink ref="D60" r:id="rId28"/>
    <hyperlink ref="D63" r:id="rId29"/>
    <hyperlink ref="D64" r:id="rId30"/>
    <hyperlink ref="D67" r:id="rId31"/>
    <hyperlink ref="D68" r:id="rId32"/>
    <hyperlink ref="D71" r:id="rId33"/>
    <hyperlink ref="D72" r:id="rId34"/>
    <hyperlink ref="D75" r:id="rId35"/>
    <hyperlink ref="D76" r:id="rId36"/>
    <hyperlink ref="D79" r:id="rId37"/>
    <hyperlink ref="D80" r:id="rId38"/>
    <hyperlink ref="D83" r:id="rId39"/>
    <hyperlink ref="D84" r:id="rId40"/>
    <hyperlink ref="D87" r:id="rId41"/>
    <hyperlink ref="D88" r:id="rId42"/>
    <hyperlink ref="D91" r:id="rId43"/>
    <hyperlink ref="D92" r:id="rId44"/>
    <hyperlink ref="D95" r:id="rId45"/>
    <hyperlink ref="D97" r:id="rId46"/>
    <hyperlink ref="D98" r:id="rId47"/>
    <hyperlink ref="D99" r:id="rId48"/>
    <hyperlink ref="D102" r:id="rId49"/>
    <hyperlink ref="D103" r:id="rId50"/>
    <hyperlink ref="D106" r:id="rId51"/>
    <hyperlink ref="D107" r:id="rId52"/>
    <hyperlink ref="D109" r:id="rId53"/>
    <hyperlink ref="D110" r:id="rId54"/>
    <hyperlink ref="D111" r:id="rId55"/>
    <hyperlink ref="D114" r:id="rId56"/>
    <hyperlink ref="D115" r:id="rId57"/>
    <hyperlink ref="D117" r:id="rId58"/>
    <hyperlink ref="D118" r:id="rId59"/>
    <hyperlink ref="D119" r:id="rId60"/>
    <hyperlink ref="D122" r:id="rId61"/>
    <hyperlink ref="D123" r:id="rId62"/>
    <hyperlink ref="D126" r:id="rId63"/>
    <hyperlink ref="D127" r:id="rId64"/>
    <hyperlink ref="D129" r:id="rId65"/>
    <hyperlink ref="D130" r:id="rId66"/>
    <hyperlink ref="D131" r:id="rId67"/>
    <hyperlink ref="D134" r:id="rId68"/>
    <hyperlink ref="D137" r:id="rId69"/>
    <hyperlink ref="D138" r:id="rId70"/>
    <hyperlink ref="D141" r:id="rId71"/>
    <hyperlink ref="D142" r:id="rId72"/>
    <hyperlink ref="D145" r:id="rId73"/>
    <hyperlink ref="D146" r:id="rId74"/>
    <hyperlink ref="D149" r:id="rId75"/>
    <hyperlink ref="D150" r:id="rId76"/>
    <hyperlink ref="D152" r:id="rId77"/>
    <hyperlink ref="D153" r:id="rId78"/>
    <hyperlink ref="D158" r:id="rId79"/>
    <hyperlink ref="D159" r:id="rId80"/>
    <hyperlink ref="D161" r:id="rId81"/>
    <hyperlink ref="D162" r:id="rId82"/>
    <hyperlink ref="D163" r:id="rId83"/>
    <hyperlink ref="D165" r:id="rId84"/>
    <hyperlink ref="D166" r:id="rId85"/>
    <hyperlink ref="D169" r:id="rId86"/>
    <hyperlink ref="D170" r:id="rId87"/>
    <hyperlink ref="D172" r:id="rId88"/>
    <hyperlink ref="D173" r:id="rId89"/>
    <hyperlink ref="D174" r:id="rId90"/>
    <hyperlink ref="D176" r:id="rId91"/>
    <hyperlink ref="D177" r:id="rId92"/>
    <hyperlink ref="D178" r:id="rId93"/>
  </hyperlinks>
  <pageMargins left="0.39370078740157483" right="0.39370078740157483" top="0.39370078740157483" bottom="0.39370078740157483" header="0" footer="0"/>
  <pageSetup paperSize="9" scale="75" fitToHeight="0" orientation="landscape" r:id="rId94"/>
  <rowBreaks count="7" manualBreakCount="7">
    <brk id="16" max="8" man="1"/>
    <brk id="31" max="8" man="1"/>
    <brk id="45" max="8" man="1"/>
    <brk id="60" max="8" man="1"/>
    <brk id="107" max="8" man="1"/>
    <brk id="138" max="8" man="1"/>
    <brk id="163" max="8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82"/>
  <sheetViews>
    <sheetView view="pageBreakPreview" topLeftCell="A175" zoomScale="60" workbookViewId="0">
      <selection activeCell="D171" sqref="D171"/>
    </sheetView>
  </sheetViews>
  <sheetFormatPr defaultRowHeight="14.4" x14ac:dyDescent="0.3"/>
  <cols>
    <col min="1" max="1" width="2.77734375" customWidth="1"/>
    <col min="2" max="2" width="24.6640625" customWidth="1"/>
    <col min="3" max="3" width="19" customWidth="1"/>
    <col min="4" max="4" width="46" customWidth="1"/>
    <col min="5" max="5" width="89.5546875" customWidth="1"/>
    <col min="6" max="6" width="23.88671875" customWidth="1"/>
    <col min="7" max="7" width="15.6640625" customWidth="1"/>
    <col min="8" max="8" width="11.33203125" customWidth="1"/>
    <col min="9" max="9" width="16.109375" customWidth="1"/>
  </cols>
  <sheetData>
    <row r="1" spans="1:9" x14ac:dyDescent="0.3">
      <c r="A1" s="105" t="s">
        <v>39</v>
      </c>
      <c r="B1" s="105"/>
      <c r="C1" s="105"/>
      <c r="D1" s="105"/>
      <c r="E1" s="105"/>
      <c r="F1" s="105"/>
      <c r="G1" s="105"/>
      <c r="H1" s="105"/>
      <c r="I1" s="105"/>
    </row>
    <row r="2" spans="1:9" ht="51" customHeight="1" x14ac:dyDescent="0.3">
      <c r="B2" s="108" t="s">
        <v>40</v>
      </c>
      <c r="C2" s="108"/>
      <c r="D2" s="108"/>
      <c r="E2" s="108"/>
      <c r="F2" s="108"/>
      <c r="G2" s="108"/>
      <c r="H2" s="108"/>
      <c r="I2" s="108"/>
    </row>
    <row r="3" spans="1:9" x14ac:dyDescent="0.3">
      <c r="A3" s="1"/>
      <c r="B3" s="1"/>
      <c r="C3" s="1"/>
      <c r="D3" s="1"/>
      <c r="E3" s="1"/>
      <c r="F3" s="1"/>
      <c r="G3" s="1"/>
      <c r="H3" s="1"/>
      <c r="I3" s="1"/>
    </row>
    <row r="4" spans="1:9" ht="106.8" customHeight="1" x14ac:dyDescent="0.3">
      <c r="A4" s="52"/>
      <c r="B4" s="54" t="s">
        <v>30</v>
      </c>
      <c r="C4" s="51" t="s">
        <v>31</v>
      </c>
      <c r="D4" s="2" t="s">
        <v>32</v>
      </c>
      <c r="E4" s="2" t="s">
        <v>33</v>
      </c>
      <c r="F4" s="2" t="s">
        <v>34</v>
      </c>
      <c r="G4" s="2" t="s">
        <v>35</v>
      </c>
      <c r="H4" s="2" t="s">
        <v>36</v>
      </c>
      <c r="I4" s="2" t="s">
        <v>37</v>
      </c>
    </row>
    <row r="5" spans="1:9" ht="45" customHeight="1" x14ac:dyDescent="0.3">
      <c r="A5" s="106"/>
      <c r="B5" s="55" t="s">
        <v>90</v>
      </c>
      <c r="C5" s="51" t="s">
        <v>91</v>
      </c>
      <c r="D5" s="2" t="s">
        <v>92</v>
      </c>
      <c r="E5" s="2" t="s">
        <v>93</v>
      </c>
      <c r="F5" s="2" t="s">
        <v>94</v>
      </c>
      <c r="G5" s="2">
        <v>22.38</v>
      </c>
      <c r="H5" s="2">
        <v>3</v>
      </c>
      <c r="I5" s="107">
        <v>4.3099999999999996</v>
      </c>
    </row>
    <row r="6" spans="1:9" ht="45" customHeight="1" x14ac:dyDescent="0.3">
      <c r="A6" s="106"/>
      <c r="B6" s="55" t="s">
        <v>91</v>
      </c>
      <c r="C6" s="51" t="s">
        <v>95</v>
      </c>
      <c r="D6" s="2" t="s">
        <v>96</v>
      </c>
      <c r="E6" s="2" t="s">
        <v>97</v>
      </c>
      <c r="F6" s="2" t="s">
        <v>98</v>
      </c>
      <c r="G6" s="2">
        <v>80</v>
      </c>
      <c r="H6" s="2">
        <v>10</v>
      </c>
      <c r="I6" s="107" t="s">
        <v>38</v>
      </c>
    </row>
    <row r="7" spans="1:9" ht="45" customHeight="1" x14ac:dyDescent="0.3">
      <c r="A7" s="106"/>
      <c r="B7" s="55" t="s">
        <v>90</v>
      </c>
      <c r="C7" s="51" t="s">
        <v>91</v>
      </c>
      <c r="D7" s="2" t="s">
        <v>99</v>
      </c>
      <c r="E7" s="2" t="s">
        <v>93</v>
      </c>
      <c r="F7" s="2" t="s">
        <v>100</v>
      </c>
      <c r="G7" s="2">
        <v>194.89</v>
      </c>
      <c r="H7" s="2">
        <v>25</v>
      </c>
      <c r="I7" s="107" t="s">
        <v>38</v>
      </c>
    </row>
    <row r="8" spans="1:9" ht="45" customHeight="1" x14ac:dyDescent="0.3">
      <c r="A8" s="106"/>
      <c r="B8" s="55" t="s">
        <v>91</v>
      </c>
      <c r="C8" s="51" t="s">
        <v>91</v>
      </c>
      <c r="D8" s="2" t="s">
        <v>101</v>
      </c>
      <c r="E8" s="2" t="s">
        <v>102</v>
      </c>
      <c r="F8" s="2" t="s">
        <v>98</v>
      </c>
      <c r="G8" s="2">
        <v>80</v>
      </c>
      <c r="H8" s="2">
        <v>10</v>
      </c>
      <c r="I8" s="107" t="s">
        <v>38</v>
      </c>
    </row>
    <row r="9" spans="1:9" ht="45" customHeight="1" x14ac:dyDescent="0.3">
      <c r="A9" s="106"/>
      <c r="B9" s="55" t="s">
        <v>79</v>
      </c>
      <c r="C9" s="51" t="s">
        <v>95</v>
      </c>
      <c r="D9" s="2" t="s">
        <v>103</v>
      </c>
      <c r="E9" s="2" t="s">
        <v>104</v>
      </c>
      <c r="F9" s="2" t="s">
        <v>105</v>
      </c>
      <c r="G9" s="2">
        <v>61.62</v>
      </c>
      <c r="H9" s="2">
        <v>5</v>
      </c>
      <c r="I9" s="107" t="s">
        <v>38</v>
      </c>
    </row>
    <row r="10" spans="1:9" ht="45" customHeight="1" x14ac:dyDescent="0.3">
      <c r="A10" s="106"/>
      <c r="B10" s="55" t="s">
        <v>91</v>
      </c>
      <c r="C10" s="51" t="s">
        <v>95</v>
      </c>
      <c r="D10" s="2" t="s">
        <v>106</v>
      </c>
      <c r="E10" s="2" t="s">
        <v>107</v>
      </c>
      <c r="F10" s="2" t="s">
        <v>108</v>
      </c>
      <c r="G10" s="2">
        <v>446.79</v>
      </c>
      <c r="H10" s="2">
        <v>50</v>
      </c>
      <c r="I10" s="107" t="s">
        <v>38</v>
      </c>
    </row>
    <row r="11" spans="1:9" ht="45" customHeight="1" x14ac:dyDescent="0.3">
      <c r="A11" s="106"/>
      <c r="B11" s="55" t="s">
        <v>91</v>
      </c>
      <c r="C11" s="51" t="s">
        <v>95</v>
      </c>
      <c r="D11" s="4" t="s">
        <v>103</v>
      </c>
      <c r="E11" s="2" t="s">
        <v>107</v>
      </c>
      <c r="F11" s="2" t="s">
        <v>108</v>
      </c>
      <c r="G11" s="2">
        <v>35</v>
      </c>
      <c r="H11" s="2">
        <v>5</v>
      </c>
      <c r="I11" s="107" t="s">
        <v>38</v>
      </c>
    </row>
    <row r="12" spans="1:9" ht="45" customHeight="1" x14ac:dyDescent="0.3">
      <c r="A12" s="106"/>
      <c r="B12" s="55" t="s">
        <v>91</v>
      </c>
      <c r="C12" s="51" t="s">
        <v>95</v>
      </c>
      <c r="D12" s="2" t="s">
        <v>109</v>
      </c>
      <c r="E12" s="2" t="s">
        <v>107</v>
      </c>
      <c r="F12" s="2" t="s">
        <v>108</v>
      </c>
      <c r="G12" s="2">
        <v>223.4</v>
      </c>
      <c r="H12" s="2">
        <v>25</v>
      </c>
      <c r="I12" s="107" t="s">
        <v>38</v>
      </c>
    </row>
    <row r="13" spans="1:9" ht="45" customHeight="1" x14ac:dyDescent="0.3">
      <c r="A13" s="106"/>
      <c r="B13" s="55" t="s">
        <v>91</v>
      </c>
      <c r="C13" s="51" t="s">
        <v>91</v>
      </c>
      <c r="D13" s="2" t="s">
        <v>110</v>
      </c>
      <c r="E13" s="2" t="s">
        <v>111</v>
      </c>
      <c r="F13" s="2" t="s">
        <v>112</v>
      </c>
      <c r="G13" s="2">
        <v>24.01</v>
      </c>
      <c r="H13" s="2">
        <v>3</v>
      </c>
      <c r="I13" s="107" t="s">
        <v>38</v>
      </c>
    </row>
    <row r="14" spans="1:9" ht="45" customHeight="1" x14ac:dyDescent="0.3">
      <c r="A14" s="106"/>
      <c r="B14" s="55" t="s">
        <v>113</v>
      </c>
      <c r="C14" s="51" t="s">
        <v>91</v>
      </c>
      <c r="D14" s="2" t="s">
        <v>114</v>
      </c>
      <c r="E14" s="2" t="s">
        <v>115</v>
      </c>
      <c r="F14" s="2" t="s">
        <v>116</v>
      </c>
      <c r="G14" s="2">
        <v>37</v>
      </c>
      <c r="H14" s="2">
        <v>5</v>
      </c>
      <c r="I14" s="107" t="s">
        <v>38</v>
      </c>
    </row>
    <row r="15" spans="1:9" ht="45" customHeight="1" x14ac:dyDescent="0.3">
      <c r="A15" s="106"/>
      <c r="B15" s="55" t="s">
        <v>91</v>
      </c>
      <c r="C15" s="51" t="s">
        <v>95</v>
      </c>
      <c r="D15" s="2" t="s">
        <v>103</v>
      </c>
      <c r="E15" s="2" t="s">
        <v>117</v>
      </c>
      <c r="F15" s="2" t="s">
        <v>118</v>
      </c>
      <c r="G15" s="2">
        <v>54.71</v>
      </c>
      <c r="H15" s="2">
        <v>5</v>
      </c>
      <c r="I15" s="107" t="s">
        <v>38</v>
      </c>
    </row>
    <row r="16" spans="1:9" ht="45" customHeight="1" x14ac:dyDescent="0.3">
      <c r="A16" s="106"/>
      <c r="B16" s="55" t="s">
        <v>79</v>
      </c>
      <c r="C16" s="51" t="s">
        <v>95</v>
      </c>
      <c r="D16" s="2" t="s">
        <v>119</v>
      </c>
      <c r="E16" s="2" t="s">
        <v>104</v>
      </c>
      <c r="F16" s="2" t="s">
        <v>120</v>
      </c>
      <c r="G16" s="2">
        <v>43.77</v>
      </c>
      <c r="H16" s="2">
        <v>3</v>
      </c>
      <c r="I16" s="107" t="s">
        <v>38</v>
      </c>
    </row>
    <row r="17" spans="1:9" ht="45" customHeight="1" x14ac:dyDescent="0.3">
      <c r="A17" s="106"/>
      <c r="B17" s="55" t="s">
        <v>91</v>
      </c>
      <c r="C17" s="51" t="s">
        <v>95</v>
      </c>
      <c r="D17" s="2" t="s">
        <v>121</v>
      </c>
      <c r="E17" s="2" t="s">
        <v>107</v>
      </c>
      <c r="F17" s="2" t="s">
        <v>108</v>
      </c>
      <c r="G17" s="2">
        <v>178.72</v>
      </c>
      <c r="H17" s="2">
        <v>20</v>
      </c>
      <c r="I17" s="107" t="s">
        <v>38</v>
      </c>
    </row>
    <row r="18" spans="1:9" ht="45" customHeight="1" x14ac:dyDescent="0.3">
      <c r="A18" s="106"/>
      <c r="B18" s="55" t="s">
        <v>79</v>
      </c>
      <c r="C18" s="51" t="s">
        <v>95</v>
      </c>
      <c r="D18" s="2" t="s">
        <v>103</v>
      </c>
      <c r="E18" s="2" t="s">
        <v>104</v>
      </c>
      <c r="F18" s="2" t="s">
        <v>120</v>
      </c>
      <c r="G18" s="2">
        <v>56.67</v>
      </c>
      <c r="H18" s="2">
        <v>5</v>
      </c>
      <c r="I18" s="107" t="s">
        <v>38</v>
      </c>
    </row>
    <row r="19" spans="1:9" ht="45" customHeight="1" x14ac:dyDescent="0.3">
      <c r="A19" s="106"/>
      <c r="B19" s="55" t="s">
        <v>91</v>
      </c>
      <c r="C19" s="51" t="s">
        <v>95</v>
      </c>
      <c r="D19" s="2" t="s">
        <v>122</v>
      </c>
      <c r="E19" s="2" t="s">
        <v>107</v>
      </c>
      <c r="F19" s="2" t="s">
        <v>123</v>
      </c>
      <c r="G19" s="2">
        <v>122.98</v>
      </c>
      <c r="H19" s="2">
        <v>10</v>
      </c>
      <c r="I19" s="107" t="s">
        <v>38</v>
      </c>
    </row>
    <row r="20" spans="1:9" ht="45" customHeight="1" x14ac:dyDescent="0.3">
      <c r="A20" s="106"/>
      <c r="B20" s="55" t="s">
        <v>113</v>
      </c>
      <c r="C20" s="51" t="s">
        <v>91</v>
      </c>
      <c r="D20" s="2" t="s">
        <v>110</v>
      </c>
      <c r="E20" s="2" t="s">
        <v>115</v>
      </c>
      <c r="F20" s="2" t="s">
        <v>116</v>
      </c>
      <c r="G20" s="2">
        <v>16.010000000000002</v>
      </c>
      <c r="H20" s="2">
        <v>3</v>
      </c>
      <c r="I20" s="107" t="s">
        <v>38</v>
      </c>
    </row>
    <row r="21" spans="1:9" ht="45" customHeight="1" x14ac:dyDescent="0.3">
      <c r="A21" s="106"/>
      <c r="B21" s="55" t="s">
        <v>90</v>
      </c>
      <c r="C21" s="51" t="s">
        <v>95</v>
      </c>
      <c r="D21" s="2" t="s">
        <v>109</v>
      </c>
      <c r="E21" s="2" t="s">
        <v>124</v>
      </c>
      <c r="F21" s="2" t="s">
        <v>100</v>
      </c>
      <c r="G21" s="2">
        <v>194.89</v>
      </c>
      <c r="H21" s="2">
        <v>25</v>
      </c>
      <c r="I21" s="107" t="s">
        <v>38</v>
      </c>
    </row>
    <row r="22" spans="1:9" ht="45" customHeight="1" x14ac:dyDescent="0.3">
      <c r="A22" s="106"/>
      <c r="B22" s="55" t="s">
        <v>91</v>
      </c>
      <c r="C22" s="51" t="s">
        <v>91</v>
      </c>
      <c r="D22" s="2" t="s">
        <v>125</v>
      </c>
      <c r="E22" s="2" t="s">
        <v>126</v>
      </c>
      <c r="F22" s="2" t="s">
        <v>127</v>
      </c>
      <c r="G22" s="2">
        <v>12.93</v>
      </c>
      <c r="H22" s="2">
        <v>3</v>
      </c>
      <c r="I22" s="107" t="s">
        <v>38</v>
      </c>
    </row>
    <row r="23" spans="1:9" ht="45" customHeight="1" x14ac:dyDescent="0.3">
      <c r="A23" s="106"/>
      <c r="B23" s="55" t="s">
        <v>91</v>
      </c>
      <c r="C23" s="51" t="s">
        <v>95</v>
      </c>
      <c r="D23" s="2" t="s">
        <v>119</v>
      </c>
      <c r="E23" s="2" t="s">
        <v>117</v>
      </c>
      <c r="F23" s="2" t="s">
        <v>118</v>
      </c>
      <c r="G23" s="2">
        <v>41.72</v>
      </c>
      <c r="H23" s="2">
        <v>3</v>
      </c>
      <c r="I23" s="107" t="s">
        <v>38</v>
      </c>
    </row>
    <row r="24" spans="1:9" ht="45" customHeight="1" x14ac:dyDescent="0.3">
      <c r="A24" s="106"/>
      <c r="B24" s="55" t="s">
        <v>79</v>
      </c>
      <c r="C24" s="51" t="s">
        <v>95</v>
      </c>
      <c r="D24" s="2" t="s">
        <v>122</v>
      </c>
      <c r="E24" s="2" t="s">
        <v>104</v>
      </c>
      <c r="F24" s="2" t="s">
        <v>128</v>
      </c>
      <c r="G24" s="2">
        <v>135.75</v>
      </c>
      <c r="H24" s="2">
        <v>10</v>
      </c>
      <c r="I24" s="107" t="s">
        <v>38</v>
      </c>
    </row>
    <row r="25" spans="1:9" ht="45" customHeight="1" x14ac:dyDescent="0.3">
      <c r="A25" s="106"/>
      <c r="B25" s="55" t="s">
        <v>91</v>
      </c>
      <c r="C25" s="51" t="s">
        <v>95</v>
      </c>
      <c r="D25" s="2" t="s">
        <v>122</v>
      </c>
      <c r="E25" s="2" t="s">
        <v>107</v>
      </c>
      <c r="F25" s="2" t="s">
        <v>129</v>
      </c>
      <c r="G25" s="2">
        <v>122.98</v>
      </c>
      <c r="H25" s="2">
        <v>10</v>
      </c>
      <c r="I25" s="107" t="s">
        <v>38</v>
      </c>
    </row>
    <row r="26" spans="1:9" ht="45" customHeight="1" x14ac:dyDescent="0.3">
      <c r="A26" s="106"/>
      <c r="B26" s="55" t="s">
        <v>91</v>
      </c>
      <c r="C26" s="51" t="s">
        <v>91</v>
      </c>
      <c r="D26" s="2" t="s">
        <v>110</v>
      </c>
      <c r="E26" s="2" t="s">
        <v>130</v>
      </c>
      <c r="F26" s="2" t="s">
        <v>131</v>
      </c>
      <c r="G26" s="2">
        <v>26.47</v>
      </c>
      <c r="H26" s="2">
        <v>3</v>
      </c>
      <c r="I26" s="107" t="s">
        <v>38</v>
      </c>
    </row>
    <row r="27" spans="1:9" ht="45" customHeight="1" x14ac:dyDescent="0.3">
      <c r="A27" s="106"/>
      <c r="B27" s="55" t="s">
        <v>90</v>
      </c>
      <c r="C27" s="51" t="s">
        <v>95</v>
      </c>
      <c r="D27" s="2" t="s">
        <v>109</v>
      </c>
      <c r="E27" s="2" t="s">
        <v>132</v>
      </c>
      <c r="F27" s="2" t="s">
        <v>94</v>
      </c>
      <c r="G27" s="2">
        <v>185.7</v>
      </c>
      <c r="H27" s="2">
        <v>25</v>
      </c>
      <c r="I27" s="107" t="s">
        <v>38</v>
      </c>
    </row>
    <row r="28" spans="1:9" ht="45" customHeight="1" x14ac:dyDescent="0.3">
      <c r="A28" s="106"/>
      <c r="B28" s="55" t="s">
        <v>90</v>
      </c>
      <c r="C28" s="51" t="s">
        <v>95</v>
      </c>
      <c r="D28" s="2" t="s">
        <v>119</v>
      </c>
      <c r="E28" s="2" t="s">
        <v>124</v>
      </c>
      <c r="F28" s="2" t="s">
        <v>94</v>
      </c>
      <c r="G28" s="2">
        <v>22.38</v>
      </c>
      <c r="H28" s="2">
        <v>3</v>
      </c>
      <c r="I28" s="107" t="s">
        <v>38</v>
      </c>
    </row>
    <row r="29" spans="1:9" ht="45" customHeight="1" x14ac:dyDescent="0.3">
      <c r="A29" s="106"/>
      <c r="B29" s="55" t="s">
        <v>91</v>
      </c>
      <c r="C29" s="51" t="s">
        <v>95</v>
      </c>
      <c r="D29" s="2" t="s">
        <v>133</v>
      </c>
      <c r="E29" s="2" t="s">
        <v>107</v>
      </c>
      <c r="F29" s="2" t="s">
        <v>108</v>
      </c>
      <c r="G29" s="2">
        <v>4467.92</v>
      </c>
      <c r="H29" s="2">
        <v>500</v>
      </c>
      <c r="I29" s="107" t="s">
        <v>38</v>
      </c>
    </row>
    <row r="30" spans="1:9" ht="45" customHeight="1" x14ac:dyDescent="0.3">
      <c r="A30" s="106"/>
      <c r="B30" s="55" t="s">
        <v>113</v>
      </c>
      <c r="C30" s="51" t="s">
        <v>95</v>
      </c>
      <c r="D30" s="2" t="s">
        <v>103</v>
      </c>
      <c r="E30" s="2" t="s">
        <v>134</v>
      </c>
      <c r="F30" s="2" t="s">
        <v>135</v>
      </c>
      <c r="G30" s="2">
        <v>37</v>
      </c>
      <c r="H30" s="2">
        <v>5</v>
      </c>
      <c r="I30" s="107" t="s">
        <v>38</v>
      </c>
    </row>
    <row r="31" spans="1:9" ht="45" customHeight="1" x14ac:dyDescent="0.3">
      <c r="A31" s="106"/>
      <c r="B31" s="55" t="s">
        <v>91</v>
      </c>
      <c r="C31" s="51" t="s">
        <v>95</v>
      </c>
      <c r="D31" s="2" t="s">
        <v>122</v>
      </c>
      <c r="E31" s="2" t="s">
        <v>117</v>
      </c>
      <c r="F31" s="2" t="s">
        <v>136</v>
      </c>
      <c r="G31" s="2">
        <v>121.65</v>
      </c>
      <c r="H31" s="2">
        <v>10</v>
      </c>
      <c r="I31" s="107" t="s">
        <v>38</v>
      </c>
    </row>
    <row r="32" spans="1:9" ht="45" customHeight="1" x14ac:dyDescent="0.3">
      <c r="A32" s="106"/>
      <c r="B32" s="55" t="s">
        <v>91</v>
      </c>
      <c r="C32" s="51" t="s">
        <v>91</v>
      </c>
      <c r="D32" s="2" t="s">
        <v>137</v>
      </c>
      <c r="E32" s="2" t="s">
        <v>126</v>
      </c>
      <c r="F32" s="2" t="s">
        <v>127</v>
      </c>
      <c r="G32" s="2">
        <v>28.94</v>
      </c>
      <c r="H32" s="2">
        <v>5</v>
      </c>
      <c r="I32" s="107" t="s">
        <v>38</v>
      </c>
    </row>
    <row r="33" spans="1:9" ht="45" customHeight="1" x14ac:dyDescent="0.3">
      <c r="A33" s="106"/>
      <c r="B33" s="55" t="s">
        <v>79</v>
      </c>
      <c r="C33" s="51" t="s">
        <v>95</v>
      </c>
      <c r="D33" s="2" t="s">
        <v>122</v>
      </c>
      <c r="E33" s="2" t="s">
        <v>104</v>
      </c>
      <c r="F33" s="2" t="s">
        <v>138</v>
      </c>
      <c r="G33" s="2">
        <v>139.99</v>
      </c>
      <c r="H33" s="2">
        <v>10</v>
      </c>
      <c r="I33" s="107" t="s">
        <v>38</v>
      </c>
    </row>
    <row r="34" spans="1:9" ht="45" customHeight="1" x14ac:dyDescent="0.3">
      <c r="A34" s="106"/>
      <c r="B34" s="55" t="s">
        <v>90</v>
      </c>
      <c r="C34" s="51" t="s">
        <v>95</v>
      </c>
      <c r="D34" s="2" t="s">
        <v>119</v>
      </c>
      <c r="E34" s="2" t="s">
        <v>132</v>
      </c>
      <c r="F34" s="2" t="s">
        <v>139</v>
      </c>
      <c r="G34" s="2">
        <v>21.52</v>
      </c>
      <c r="H34" s="2">
        <v>3</v>
      </c>
      <c r="I34" s="107" t="s">
        <v>38</v>
      </c>
    </row>
    <row r="35" spans="1:9" ht="45" customHeight="1" x14ac:dyDescent="0.3">
      <c r="A35" s="106"/>
      <c r="B35" s="55" t="s">
        <v>79</v>
      </c>
      <c r="C35" s="51" t="s">
        <v>95</v>
      </c>
      <c r="D35" s="2" t="s">
        <v>119</v>
      </c>
      <c r="E35" s="2" t="s">
        <v>104</v>
      </c>
      <c r="F35" s="2" t="s">
        <v>105</v>
      </c>
      <c r="G35" s="2">
        <v>46.99</v>
      </c>
      <c r="H35" s="2">
        <v>3</v>
      </c>
      <c r="I35" s="107" t="s">
        <v>38</v>
      </c>
    </row>
    <row r="36" spans="1:9" ht="45" customHeight="1" x14ac:dyDescent="0.3">
      <c r="A36" s="106"/>
      <c r="B36" s="55" t="s">
        <v>91</v>
      </c>
      <c r="C36" s="51" t="s">
        <v>95</v>
      </c>
      <c r="D36" s="2" t="s">
        <v>140</v>
      </c>
      <c r="E36" s="2" t="s">
        <v>107</v>
      </c>
      <c r="F36" s="2" t="s">
        <v>108</v>
      </c>
      <c r="G36" s="2">
        <v>2233.96</v>
      </c>
      <c r="H36" s="2">
        <v>250</v>
      </c>
      <c r="I36" s="107" t="s">
        <v>38</v>
      </c>
    </row>
    <row r="37" spans="1:9" ht="45" customHeight="1" x14ac:dyDescent="0.3">
      <c r="A37" s="106"/>
      <c r="B37" s="55" t="s">
        <v>91</v>
      </c>
      <c r="C37" s="51" t="s">
        <v>95</v>
      </c>
      <c r="D37" s="2" t="s">
        <v>141</v>
      </c>
      <c r="E37" s="2" t="s">
        <v>97</v>
      </c>
      <c r="F37" s="2" t="s">
        <v>142</v>
      </c>
      <c r="G37" s="2">
        <v>24.01</v>
      </c>
      <c r="H37" s="2">
        <v>3</v>
      </c>
      <c r="I37" s="107" t="s">
        <v>38</v>
      </c>
    </row>
    <row r="38" spans="1:9" ht="45" customHeight="1" x14ac:dyDescent="0.3">
      <c r="A38" s="106"/>
      <c r="B38" s="55" t="s">
        <v>91</v>
      </c>
      <c r="C38" s="51" t="s">
        <v>91</v>
      </c>
      <c r="D38" s="2" t="s">
        <v>143</v>
      </c>
      <c r="E38" s="2" t="s">
        <v>126</v>
      </c>
      <c r="F38" s="2" t="s">
        <v>127</v>
      </c>
      <c r="G38" s="2">
        <v>17.36</v>
      </c>
      <c r="H38" s="2">
        <v>3</v>
      </c>
      <c r="I38" s="107" t="s">
        <v>38</v>
      </c>
    </row>
    <row r="39" spans="1:9" ht="45" customHeight="1" x14ac:dyDescent="0.3">
      <c r="A39" s="106"/>
      <c r="B39" s="55" t="s">
        <v>113</v>
      </c>
      <c r="C39" s="51" t="s">
        <v>95</v>
      </c>
      <c r="D39" s="2" t="s">
        <v>119</v>
      </c>
      <c r="E39" s="2" t="s">
        <v>134</v>
      </c>
      <c r="F39" s="2" t="s">
        <v>135</v>
      </c>
      <c r="G39" s="2">
        <v>16.010000000000002</v>
      </c>
      <c r="H39" s="2">
        <v>3</v>
      </c>
      <c r="I39" s="107" t="s">
        <v>38</v>
      </c>
    </row>
    <row r="40" spans="1:9" ht="45" customHeight="1" x14ac:dyDescent="0.3">
      <c r="A40" s="106"/>
      <c r="B40" s="55" t="s">
        <v>82</v>
      </c>
      <c r="C40" s="51" t="s">
        <v>82</v>
      </c>
      <c r="D40" s="2" t="s">
        <v>144</v>
      </c>
      <c r="E40" s="2" t="s">
        <v>145</v>
      </c>
      <c r="F40" s="2" t="s">
        <v>146</v>
      </c>
      <c r="G40" s="2">
        <v>62.1</v>
      </c>
      <c r="H40" s="2">
        <v>30</v>
      </c>
      <c r="I40" s="107">
        <v>1.92</v>
      </c>
    </row>
    <row r="41" spans="1:9" ht="45" customHeight="1" x14ac:dyDescent="0.3">
      <c r="A41" s="106"/>
      <c r="B41" s="55" t="s">
        <v>82</v>
      </c>
      <c r="C41" s="51" t="s">
        <v>82</v>
      </c>
      <c r="D41" s="2" t="s">
        <v>147</v>
      </c>
      <c r="E41" s="2" t="s">
        <v>148</v>
      </c>
      <c r="F41" s="2" t="s">
        <v>149</v>
      </c>
      <c r="G41" s="2">
        <v>49</v>
      </c>
      <c r="H41" s="2">
        <v>15</v>
      </c>
      <c r="I41" s="107" t="s">
        <v>38</v>
      </c>
    </row>
    <row r="42" spans="1:9" ht="45" customHeight="1" x14ac:dyDescent="0.3">
      <c r="A42" s="106"/>
      <c r="B42" s="55" t="s">
        <v>82</v>
      </c>
      <c r="C42" s="51" t="s">
        <v>82</v>
      </c>
      <c r="D42" s="2" t="s">
        <v>150</v>
      </c>
      <c r="E42" s="2" t="s">
        <v>151</v>
      </c>
      <c r="F42" s="2" t="s">
        <v>152</v>
      </c>
      <c r="G42" s="2">
        <v>78.5</v>
      </c>
      <c r="H42" s="2">
        <v>30</v>
      </c>
      <c r="I42" s="107" t="s">
        <v>38</v>
      </c>
    </row>
    <row r="43" spans="1:9" ht="45" customHeight="1" x14ac:dyDescent="0.3">
      <c r="A43" s="106"/>
      <c r="B43" s="55" t="s">
        <v>82</v>
      </c>
      <c r="C43" s="51" t="s">
        <v>82</v>
      </c>
      <c r="D43" s="2" t="s">
        <v>153</v>
      </c>
      <c r="E43" s="2" t="s">
        <v>145</v>
      </c>
      <c r="F43" s="2" t="s">
        <v>154</v>
      </c>
      <c r="G43" s="2">
        <v>64.650000000000006</v>
      </c>
      <c r="H43" s="2">
        <v>30</v>
      </c>
      <c r="I43" s="107" t="s">
        <v>38</v>
      </c>
    </row>
    <row r="44" spans="1:9" ht="45" customHeight="1" x14ac:dyDescent="0.3">
      <c r="A44" s="106"/>
      <c r="B44" s="55" t="s">
        <v>155</v>
      </c>
      <c r="C44" s="51" t="s">
        <v>82</v>
      </c>
      <c r="D44" s="2" t="s">
        <v>156</v>
      </c>
      <c r="E44" s="2" t="s">
        <v>93</v>
      </c>
      <c r="F44" s="2" t="s">
        <v>157</v>
      </c>
      <c r="G44" s="2">
        <v>60</v>
      </c>
      <c r="H44" s="2">
        <v>30</v>
      </c>
      <c r="I44" s="107" t="s">
        <v>38</v>
      </c>
    </row>
    <row r="45" spans="1:9" ht="45" customHeight="1" x14ac:dyDescent="0.3">
      <c r="A45" s="106"/>
      <c r="B45" s="55" t="s">
        <v>82</v>
      </c>
      <c r="C45" s="51" t="s">
        <v>82</v>
      </c>
      <c r="D45" s="2" t="s">
        <v>158</v>
      </c>
      <c r="E45" s="2" t="s">
        <v>159</v>
      </c>
      <c r="F45" s="2" t="s">
        <v>160</v>
      </c>
      <c r="G45" s="2">
        <v>57.88</v>
      </c>
      <c r="H45" s="2">
        <v>30</v>
      </c>
      <c r="I45" s="107" t="s">
        <v>38</v>
      </c>
    </row>
    <row r="46" spans="1:9" ht="45" customHeight="1" x14ac:dyDescent="0.3">
      <c r="A46" s="106"/>
      <c r="B46" s="55" t="s">
        <v>82</v>
      </c>
      <c r="C46" s="51" t="s">
        <v>82</v>
      </c>
      <c r="D46" s="2" t="s">
        <v>150</v>
      </c>
      <c r="E46" s="2" t="s">
        <v>151</v>
      </c>
      <c r="F46" s="2" t="s">
        <v>161</v>
      </c>
      <c r="G46" s="2">
        <v>84.15</v>
      </c>
      <c r="H46" s="2">
        <v>30</v>
      </c>
      <c r="I46" s="107" t="s">
        <v>38</v>
      </c>
    </row>
    <row r="47" spans="1:9" ht="45" customHeight="1" x14ac:dyDescent="0.3">
      <c r="A47" s="106"/>
      <c r="B47" s="55" t="s">
        <v>82</v>
      </c>
      <c r="C47" s="51" t="s">
        <v>82</v>
      </c>
      <c r="D47" s="2" t="s">
        <v>150</v>
      </c>
      <c r="E47" s="2" t="s">
        <v>162</v>
      </c>
      <c r="F47" s="2" t="s">
        <v>163</v>
      </c>
      <c r="G47" s="2">
        <v>61.02</v>
      </c>
      <c r="H47" s="2">
        <v>30</v>
      </c>
      <c r="I47" s="107" t="s">
        <v>38</v>
      </c>
    </row>
    <row r="48" spans="1:9" ht="45" customHeight="1" x14ac:dyDescent="0.3">
      <c r="A48" s="106"/>
      <c r="B48" s="55" t="s">
        <v>82</v>
      </c>
      <c r="C48" s="51" t="s">
        <v>82</v>
      </c>
      <c r="D48" s="2" t="s">
        <v>164</v>
      </c>
      <c r="E48" s="2" t="s">
        <v>165</v>
      </c>
      <c r="F48" s="2" t="s">
        <v>166</v>
      </c>
      <c r="G48" s="2">
        <v>38</v>
      </c>
      <c r="H48" s="2">
        <v>15</v>
      </c>
      <c r="I48" s="107" t="s">
        <v>38</v>
      </c>
    </row>
    <row r="49" spans="1:9" ht="45" customHeight="1" x14ac:dyDescent="0.3">
      <c r="A49" s="106"/>
      <c r="B49" s="55" t="s">
        <v>82</v>
      </c>
      <c r="C49" s="51" t="s">
        <v>82</v>
      </c>
      <c r="D49" s="2" t="s">
        <v>153</v>
      </c>
      <c r="E49" s="2" t="s">
        <v>145</v>
      </c>
      <c r="F49" s="2" t="s">
        <v>146</v>
      </c>
      <c r="G49" s="2">
        <v>62.1</v>
      </c>
      <c r="H49" s="2">
        <v>30</v>
      </c>
      <c r="I49" s="107" t="s">
        <v>38</v>
      </c>
    </row>
    <row r="50" spans="1:9" ht="45" customHeight="1" x14ac:dyDescent="0.3">
      <c r="A50" s="106"/>
      <c r="B50" s="55" t="s">
        <v>82</v>
      </c>
      <c r="C50" s="51" t="s">
        <v>82</v>
      </c>
      <c r="D50" s="2" t="s">
        <v>150</v>
      </c>
      <c r="E50" s="2" t="s">
        <v>162</v>
      </c>
      <c r="F50" s="2" t="s">
        <v>167</v>
      </c>
      <c r="G50" s="2">
        <v>63.77</v>
      </c>
      <c r="H50" s="2">
        <v>30</v>
      </c>
      <c r="I50" s="107" t="s">
        <v>38</v>
      </c>
    </row>
    <row r="51" spans="1:9" ht="45" customHeight="1" x14ac:dyDescent="0.3">
      <c r="A51" s="106"/>
      <c r="B51" s="55" t="s">
        <v>168</v>
      </c>
      <c r="C51" s="51" t="s">
        <v>82</v>
      </c>
      <c r="D51" s="2" t="s">
        <v>169</v>
      </c>
      <c r="E51" s="2" t="s">
        <v>165</v>
      </c>
      <c r="F51" s="2" t="s">
        <v>170</v>
      </c>
      <c r="G51" s="2">
        <v>63.85</v>
      </c>
      <c r="H51" s="2">
        <v>30</v>
      </c>
      <c r="I51" s="107" t="s">
        <v>38</v>
      </c>
    </row>
    <row r="52" spans="1:9" ht="45" customHeight="1" x14ac:dyDescent="0.3">
      <c r="A52" s="106"/>
      <c r="B52" s="55" t="s">
        <v>82</v>
      </c>
      <c r="C52" s="51" t="s">
        <v>82</v>
      </c>
      <c r="D52" s="2" t="s">
        <v>171</v>
      </c>
      <c r="E52" s="2" t="s">
        <v>159</v>
      </c>
      <c r="F52" s="2" t="s">
        <v>160</v>
      </c>
      <c r="G52" s="2">
        <v>57.88</v>
      </c>
      <c r="H52" s="2">
        <v>30</v>
      </c>
      <c r="I52" s="107" t="s">
        <v>38</v>
      </c>
    </row>
    <row r="53" spans="1:9" ht="45" customHeight="1" x14ac:dyDescent="0.3">
      <c r="A53" s="106"/>
      <c r="B53" s="55" t="s">
        <v>82</v>
      </c>
      <c r="C53" s="51" t="s">
        <v>82</v>
      </c>
      <c r="D53" s="2" t="s">
        <v>144</v>
      </c>
      <c r="E53" s="2" t="s">
        <v>145</v>
      </c>
      <c r="F53" s="2" t="s">
        <v>154</v>
      </c>
      <c r="G53" s="2">
        <v>64.650000000000006</v>
      </c>
      <c r="H53" s="2">
        <v>30</v>
      </c>
      <c r="I53" s="107" t="s">
        <v>38</v>
      </c>
    </row>
    <row r="54" spans="1:9" ht="45" customHeight="1" x14ac:dyDescent="0.3">
      <c r="A54" s="106"/>
      <c r="B54" s="55" t="s">
        <v>172</v>
      </c>
      <c r="C54" s="51" t="s">
        <v>82</v>
      </c>
      <c r="D54" s="2" t="s">
        <v>173</v>
      </c>
      <c r="E54" s="2" t="s">
        <v>174</v>
      </c>
      <c r="F54" s="2" t="s">
        <v>175</v>
      </c>
      <c r="G54" s="2">
        <v>36.26</v>
      </c>
      <c r="H54" s="2">
        <v>15</v>
      </c>
      <c r="I54" s="107" t="s">
        <v>38</v>
      </c>
    </row>
    <row r="55" spans="1:9" ht="45" customHeight="1" x14ac:dyDescent="0.3">
      <c r="A55" s="106"/>
      <c r="B55" s="55" t="s">
        <v>82</v>
      </c>
      <c r="C55" s="51" t="s">
        <v>82</v>
      </c>
      <c r="D55" s="2" t="s">
        <v>153</v>
      </c>
      <c r="E55" s="2" t="s">
        <v>145</v>
      </c>
      <c r="F55" s="2" t="s">
        <v>146</v>
      </c>
      <c r="G55" s="2">
        <v>62.1</v>
      </c>
      <c r="H55" s="2">
        <v>30</v>
      </c>
      <c r="I55" s="107" t="s">
        <v>38</v>
      </c>
    </row>
    <row r="56" spans="1:9" ht="45" customHeight="1" x14ac:dyDescent="0.3">
      <c r="A56" s="106"/>
      <c r="B56" s="55" t="s">
        <v>168</v>
      </c>
      <c r="C56" s="51" t="s">
        <v>82</v>
      </c>
      <c r="D56" s="2" t="s">
        <v>169</v>
      </c>
      <c r="E56" s="2" t="s">
        <v>165</v>
      </c>
      <c r="F56" s="2" t="s">
        <v>176</v>
      </c>
      <c r="G56" s="2">
        <v>85.5</v>
      </c>
      <c r="H56" s="2">
        <v>30</v>
      </c>
      <c r="I56" s="107" t="s">
        <v>38</v>
      </c>
    </row>
    <row r="57" spans="1:9" ht="45" customHeight="1" x14ac:dyDescent="0.3">
      <c r="A57" s="106"/>
      <c r="B57" s="55" t="s">
        <v>155</v>
      </c>
      <c r="C57" s="51" t="s">
        <v>82</v>
      </c>
      <c r="D57" s="2" t="s">
        <v>177</v>
      </c>
      <c r="E57" s="2" t="s">
        <v>178</v>
      </c>
      <c r="F57" s="2" t="s">
        <v>179</v>
      </c>
      <c r="G57" s="2">
        <v>33.25</v>
      </c>
      <c r="H57" s="2">
        <v>15</v>
      </c>
      <c r="I57" s="107" t="s">
        <v>38</v>
      </c>
    </row>
    <row r="58" spans="1:9" ht="45" customHeight="1" x14ac:dyDescent="0.3">
      <c r="A58" s="106"/>
      <c r="B58" s="55" t="s">
        <v>82</v>
      </c>
      <c r="C58" s="51" t="s">
        <v>82</v>
      </c>
      <c r="D58" s="2" t="s">
        <v>153</v>
      </c>
      <c r="E58" s="2" t="s">
        <v>145</v>
      </c>
      <c r="F58" s="2" t="s">
        <v>154</v>
      </c>
      <c r="G58" s="2">
        <v>64.650000000000006</v>
      </c>
      <c r="H58" s="2">
        <v>30</v>
      </c>
      <c r="I58" s="107" t="s">
        <v>38</v>
      </c>
    </row>
    <row r="59" spans="1:9" ht="45" customHeight="1" x14ac:dyDescent="0.3">
      <c r="A59" s="106"/>
      <c r="B59" s="55" t="s">
        <v>82</v>
      </c>
      <c r="C59" s="51" t="s">
        <v>82</v>
      </c>
      <c r="D59" s="2" t="s">
        <v>147</v>
      </c>
      <c r="E59" s="2" t="s">
        <v>148</v>
      </c>
      <c r="F59" s="2" t="s">
        <v>180</v>
      </c>
      <c r="G59" s="2">
        <v>49</v>
      </c>
      <c r="H59" s="2">
        <v>15</v>
      </c>
      <c r="I59" s="107" t="s">
        <v>38</v>
      </c>
    </row>
    <row r="60" spans="1:9" ht="45" customHeight="1" x14ac:dyDescent="0.3">
      <c r="A60" s="106"/>
      <c r="B60" s="55" t="s">
        <v>86</v>
      </c>
      <c r="C60" s="51" t="s">
        <v>86</v>
      </c>
      <c r="D60" s="2" t="s">
        <v>181</v>
      </c>
      <c r="E60" s="2" t="s">
        <v>165</v>
      </c>
      <c r="F60" s="2" t="s">
        <v>182</v>
      </c>
      <c r="G60" s="2">
        <v>40.15</v>
      </c>
      <c r="H60" s="2">
        <v>10</v>
      </c>
      <c r="I60" s="107">
        <v>4.01</v>
      </c>
    </row>
    <row r="61" spans="1:9" ht="45" customHeight="1" x14ac:dyDescent="0.3">
      <c r="A61" s="106"/>
      <c r="B61" s="55" t="s">
        <v>89</v>
      </c>
      <c r="C61" s="51" t="s">
        <v>89</v>
      </c>
      <c r="D61" s="2" t="s">
        <v>183</v>
      </c>
      <c r="E61" s="2" t="s">
        <v>145</v>
      </c>
      <c r="F61" s="2" t="s">
        <v>184</v>
      </c>
      <c r="G61" s="2">
        <v>48.47</v>
      </c>
      <c r="H61" s="2">
        <v>20</v>
      </c>
      <c r="I61" s="107">
        <v>2.42</v>
      </c>
    </row>
    <row r="62" spans="1:9" ht="45" customHeight="1" x14ac:dyDescent="0.3">
      <c r="A62" s="106"/>
      <c r="B62" s="55" t="s">
        <v>89</v>
      </c>
      <c r="C62" s="51" t="s">
        <v>89</v>
      </c>
      <c r="D62" s="2" t="s">
        <v>185</v>
      </c>
      <c r="E62" s="2" t="s">
        <v>145</v>
      </c>
      <c r="F62" s="2" t="s">
        <v>184</v>
      </c>
      <c r="G62" s="2">
        <v>48.47</v>
      </c>
      <c r="H62" s="2">
        <v>20</v>
      </c>
      <c r="I62" s="107" t="s">
        <v>38</v>
      </c>
    </row>
    <row r="63" spans="1:9" ht="45" customHeight="1" x14ac:dyDescent="0.3">
      <c r="A63" s="106"/>
      <c r="B63" s="55" t="s">
        <v>89</v>
      </c>
      <c r="C63" s="51" t="s">
        <v>89</v>
      </c>
      <c r="D63" s="2" t="s">
        <v>186</v>
      </c>
      <c r="E63" s="2" t="s">
        <v>187</v>
      </c>
      <c r="F63" s="2" t="s">
        <v>188</v>
      </c>
      <c r="G63" s="2">
        <v>49.92</v>
      </c>
      <c r="H63" s="2">
        <v>20</v>
      </c>
      <c r="I63" s="107" t="s">
        <v>38</v>
      </c>
    </row>
    <row r="64" spans="1:9" ht="45" customHeight="1" x14ac:dyDescent="0.3">
      <c r="A64" s="106"/>
      <c r="B64" s="55" t="s">
        <v>89</v>
      </c>
      <c r="C64" s="51" t="s">
        <v>89</v>
      </c>
      <c r="D64" s="2" t="s">
        <v>189</v>
      </c>
      <c r="E64" s="2" t="s">
        <v>145</v>
      </c>
      <c r="F64" s="2" t="s">
        <v>184</v>
      </c>
      <c r="G64" s="2">
        <v>48.47</v>
      </c>
      <c r="H64" s="2">
        <v>20</v>
      </c>
      <c r="I64" s="107" t="s">
        <v>38</v>
      </c>
    </row>
    <row r="65" spans="1:9" ht="45" customHeight="1" x14ac:dyDescent="0.3">
      <c r="A65" s="106"/>
      <c r="B65" s="55" t="s">
        <v>89</v>
      </c>
      <c r="C65" s="51" t="s">
        <v>89</v>
      </c>
      <c r="D65" s="2" t="s">
        <v>186</v>
      </c>
      <c r="E65" s="2" t="s">
        <v>151</v>
      </c>
      <c r="F65" s="2" t="s">
        <v>190</v>
      </c>
      <c r="G65" s="2">
        <v>49.5</v>
      </c>
      <c r="H65" s="2">
        <v>20</v>
      </c>
      <c r="I65" s="107" t="s">
        <v>38</v>
      </c>
    </row>
    <row r="66" spans="1:9" ht="45" customHeight="1" x14ac:dyDescent="0.3">
      <c r="A66" s="106"/>
      <c r="B66" s="55" t="s">
        <v>89</v>
      </c>
      <c r="C66" s="51" t="s">
        <v>89</v>
      </c>
      <c r="D66" s="2" t="s">
        <v>191</v>
      </c>
      <c r="E66" s="2" t="s">
        <v>151</v>
      </c>
      <c r="F66" s="2" t="s">
        <v>190</v>
      </c>
      <c r="G66" s="2">
        <v>49.5</v>
      </c>
      <c r="H66" s="2">
        <v>20</v>
      </c>
      <c r="I66" s="107" t="s">
        <v>38</v>
      </c>
    </row>
    <row r="67" spans="1:9" ht="45" customHeight="1" x14ac:dyDescent="0.3">
      <c r="A67" s="106"/>
      <c r="B67" s="55" t="s">
        <v>89</v>
      </c>
      <c r="C67" s="51" t="s">
        <v>89</v>
      </c>
      <c r="D67" s="2" t="s">
        <v>192</v>
      </c>
      <c r="E67" s="2" t="s">
        <v>187</v>
      </c>
      <c r="F67" s="2" t="s">
        <v>188</v>
      </c>
      <c r="G67" s="2">
        <v>49.92</v>
      </c>
      <c r="H67" s="2">
        <v>20</v>
      </c>
      <c r="I67" s="107" t="s">
        <v>38</v>
      </c>
    </row>
    <row r="68" spans="1:9" ht="45" customHeight="1" x14ac:dyDescent="0.3">
      <c r="A68" s="106"/>
      <c r="B68" s="55" t="s">
        <v>89</v>
      </c>
      <c r="C68" s="51" t="s">
        <v>89</v>
      </c>
      <c r="D68" s="2" t="s">
        <v>186</v>
      </c>
      <c r="E68" s="2" t="s">
        <v>151</v>
      </c>
      <c r="F68" s="2" t="s">
        <v>193</v>
      </c>
      <c r="G68" s="2">
        <v>49.5</v>
      </c>
      <c r="H68" s="2">
        <v>20</v>
      </c>
      <c r="I68" s="107" t="s">
        <v>38</v>
      </c>
    </row>
    <row r="69" spans="1:9" ht="45" customHeight="1" x14ac:dyDescent="0.3">
      <c r="A69" s="106"/>
      <c r="B69" s="55" t="s">
        <v>89</v>
      </c>
      <c r="C69" s="51" t="s">
        <v>89</v>
      </c>
      <c r="D69" s="2" t="s">
        <v>191</v>
      </c>
      <c r="E69" s="2" t="s">
        <v>151</v>
      </c>
      <c r="F69" s="2" t="s">
        <v>193</v>
      </c>
      <c r="G69" s="2">
        <v>49.5</v>
      </c>
      <c r="H69" s="2">
        <v>20</v>
      </c>
      <c r="I69" s="107" t="s">
        <v>38</v>
      </c>
    </row>
    <row r="70" spans="1:9" ht="45" customHeight="1" x14ac:dyDescent="0.3">
      <c r="A70" s="103"/>
      <c r="B70" s="56" t="s">
        <v>357</v>
      </c>
      <c r="C70" s="53" t="s">
        <v>358</v>
      </c>
      <c r="D70" s="4" t="s">
        <v>359</v>
      </c>
      <c r="E70" s="4" t="s">
        <v>360</v>
      </c>
      <c r="F70" s="4" t="s">
        <v>361</v>
      </c>
      <c r="G70" s="4">
        <v>7.64</v>
      </c>
      <c r="H70" s="4">
        <v>100</v>
      </c>
      <c r="I70" s="104">
        <v>7.0000000000000007E-2</v>
      </c>
    </row>
    <row r="71" spans="1:9" ht="45" customHeight="1" x14ac:dyDescent="0.3">
      <c r="A71" s="103"/>
      <c r="B71" s="56" t="s">
        <v>357</v>
      </c>
      <c r="C71" s="53" t="s">
        <v>358</v>
      </c>
      <c r="D71" s="4" t="s">
        <v>362</v>
      </c>
      <c r="E71" s="4" t="s">
        <v>360</v>
      </c>
      <c r="F71" s="4" t="s">
        <v>363</v>
      </c>
      <c r="G71" s="4">
        <v>8.33</v>
      </c>
      <c r="H71" s="4">
        <v>100</v>
      </c>
      <c r="I71" s="104" t="s">
        <v>38</v>
      </c>
    </row>
    <row r="72" spans="1:9" ht="45" customHeight="1" x14ac:dyDescent="0.3">
      <c r="A72" s="103"/>
      <c r="B72" s="56" t="s">
        <v>357</v>
      </c>
      <c r="C72" s="53" t="s">
        <v>358</v>
      </c>
      <c r="D72" s="4" t="s">
        <v>364</v>
      </c>
      <c r="E72" s="4" t="s">
        <v>365</v>
      </c>
      <c r="F72" s="4" t="s">
        <v>366</v>
      </c>
      <c r="G72" s="4">
        <v>8.08</v>
      </c>
      <c r="H72" s="4">
        <v>100</v>
      </c>
      <c r="I72" s="104" t="s">
        <v>38</v>
      </c>
    </row>
    <row r="73" spans="1:9" ht="45" customHeight="1" x14ac:dyDescent="0.3">
      <c r="A73" s="103"/>
      <c r="B73" s="56" t="s">
        <v>357</v>
      </c>
      <c r="C73" s="53" t="s">
        <v>358</v>
      </c>
      <c r="D73" s="4" t="s">
        <v>367</v>
      </c>
      <c r="E73" s="4" t="s">
        <v>365</v>
      </c>
      <c r="F73" s="4" t="s">
        <v>366</v>
      </c>
      <c r="G73" s="4">
        <v>8.08</v>
      </c>
      <c r="H73" s="4">
        <v>100</v>
      </c>
      <c r="I73" s="104" t="s">
        <v>38</v>
      </c>
    </row>
    <row r="74" spans="1:9" ht="45" customHeight="1" x14ac:dyDescent="0.3">
      <c r="A74" s="103"/>
      <c r="B74" s="56" t="s">
        <v>357</v>
      </c>
      <c r="C74" s="53" t="s">
        <v>358</v>
      </c>
      <c r="D74" s="4" t="s">
        <v>368</v>
      </c>
      <c r="E74" s="4" t="s">
        <v>360</v>
      </c>
      <c r="F74" s="4" t="s">
        <v>361</v>
      </c>
      <c r="G74" s="4">
        <v>7.64</v>
      </c>
      <c r="H74" s="4">
        <v>100</v>
      </c>
      <c r="I74" s="104" t="s">
        <v>38</v>
      </c>
    </row>
    <row r="75" spans="1:9" ht="45" customHeight="1" x14ac:dyDescent="0.3">
      <c r="A75" s="103"/>
      <c r="B75" s="56" t="s">
        <v>369</v>
      </c>
      <c r="C75" s="53" t="s">
        <v>370</v>
      </c>
      <c r="D75" s="4" t="s">
        <v>371</v>
      </c>
      <c r="E75" s="4" t="s">
        <v>372</v>
      </c>
      <c r="F75" s="4" t="s">
        <v>373</v>
      </c>
      <c r="G75" s="4">
        <v>86.14</v>
      </c>
      <c r="H75" s="4">
        <v>20</v>
      </c>
      <c r="I75" s="104">
        <v>3.25</v>
      </c>
    </row>
    <row r="76" spans="1:9" ht="45" customHeight="1" x14ac:dyDescent="0.3">
      <c r="A76" s="103"/>
      <c r="B76" s="56" t="s">
        <v>370</v>
      </c>
      <c r="C76" s="53" t="s">
        <v>370</v>
      </c>
      <c r="D76" s="4" t="s">
        <v>374</v>
      </c>
      <c r="E76" s="4" t="s">
        <v>375</v>
      </c>
      <c r="F76" s="4" t="s">
        <v>376</v>
      </c>
      <c r="G76" s="4">
        <v>86.51</v>
      </c>
      <c r="H76" s="4">
        <v>20</v>
      </c>
      <c r="I76" s="104" t="s">
        <v>38</v>
      </c>
    </row>
    <row r="77" spans="1:9" ht="45" customHeight="1" x14ac:dyDescent="0.3">
      <c r="A77" s="103"/>
      <c r="B77" s="56" t="s">
        <v>377</v>
      </c>
      <c r="C77" s="53" t="s">
        <v>370</v>
      </c>
      <c r="D77" s="4" t="s">
        <v>374</v>
      </c>
      <c r="E77" s="4" t="s">
        <v>165</v>
      </c>
      <c r="F77" s="4" t="s">
        <v>378</v>
      </c>
      <c r="G77" s="4">
        <v>65</v>
      </c>
      <c r="H77" s="4">
        <v>20</v>
      </c>
      <c r="I77" s="104" t="s">
        <v>38</v>
      </c>
    </row>
    <row r="78" spans="1:9" ht="45" customHeight="1" x14ac:dyDescent="0.3">
      <c r="A78" s="103"/>
      <c r="B78" s="56" t="s">
        <v>370</v>
      </c>
      <c r="C78" s="53" t="s">
        <v>370</v>
      </c>
      <c r="D78" s="4" t="s">
        <v>379</v>
      </c>
      <c r="E78" s="4" t="s">
        <v>145</v>
      </c>
      <c r="F78" s="4" t="s">
        <v>380</v>
      </c>
      <c r="G78" s="4">
        <v>76.53</v>
      </c>
      <c r="H78" s="4">
        <v>20</v>
      </c>
      <c r="I78" s="104" t="s">
        <v>38</v>
      </c>
    </row>
    <row r="79" spans="1:9" ht="45" customHeight="1" x14ac:dyDescent="0.3">
      <c r="A79" s="103"/>
      <c r="B79" s="56" t="s">
        <v>370</v>
      </c>
      <c r="C79" s="53" t="s">
        <v>370</v>
      </c>
      <c r="D79" s="4" t="s">
        <v>381</v>
      </c>
      <c r="E79" s="4" t="s">
        <v>382</v>
      </c>
      <c r="F79" s="4" t="s">
        <v>380</v>
      </c>
      <c r="G79" s="4">
        <v>76.53</v>
      </c>
      <c r="H79" s="4">
        <v>20</v>
      </c>
      <c r="I79" s="104" t="s">
        <v>38</v>
      </c>
    </row>
    <row r="80" spans="1:9" ht="45" customHeight="1" x14ac:dyDescent="0.3">
      <c r="A80" s="103"/>
      <c r="B80" s="56" t="s">
        <v>370</v>
      </c>
      <c r="C80" s="53" t="s">
        <v>370</v>
      </c>
      <c r="D80" s="4" t="s">
        <v>383</v>
      </c>
      <c r="E80" s="4" t="s">
        <v>145</v>
      </c>
      <c r="F80" s="4" t="s">
        <v>380</v>
      </c>
      <c r="G80" s="4">
        <v>76.53</v>
      </c>
      <c r="H80" s="4">
        <v>20</v>
      </c>
      <c r="I80" s="104" t="s">
        <v>38</v>
      </c>
    </row>
    <row r="81" spans="1:9" ht="65.400000000000006" customHeight="1" x14ac:dyDescent="0.3">
      <c r="A81" s="103"/>
      <c r="B81" s="56" t="s">
        <v>293</v>
      </c>
      <c r="C81" s="53" t="s">
        <v>293</v>
      </c>
      <c r="D81" s="4" t="s">
        <v>384</v>
      </c>
      <c r="E81" s="4" t="s">
        <v>385</v>
      </c>
      <c r="F81" s="4" t="s">
        <v>386</v>
      </c>
      <c r="G81" s="4">
        <v>343.95</v>
      </c>
      <c r="H81" s="4">
        <v>60</v>
      </c>
      <c r="I81" s="104">
        <v>5.73</v>
      </c>
    </row>
    <row r="82" spans="1:9" ht="65.400000000000006" customHeight="1" x14ac:dyDescent="0.3">
      <c r="A82" s="103"/>
      <c r="B82" s="56" t="s">
        <v>293</v>
      </c>
      <c r="C82" s="53" t="s">
        <v>293</v>
      </c>
      <c r="D82" s="4" t="s">
        <v>387</v>
      </c>
      <c r="E82" s="4" t="s">
        <v>385</v>
      </c>
      <c r="F82" s="4" t="s">
        <v>386</v>
      </c>
      <c r="G82" s="4">
        <v>85.99</v>
      </c>
      <c r="H82" s="4">
        <v>15</v>
      </c>
      <c r="I82" s="104" t="s">
        <v>38</v>
      </c>
    </row>
    <row r="83" spans="1:9" ht="65.400000000000006" customHeight="1" x14ac:dyDescent="0.3">
      <c r="A83" s="103"/>
      <c r="B83" s="56" t="s">
        <v>293</v>
      </c>
      <c r="C83" s="53" t="s">
        <v>293</v>
      </c>
      <c r="D83" s="4" t="s">
        <v>388</v>
      </c>
      <c r="E83" s="4" t="s">
        <v>385</v>
      </c>
      <c r="F83" s="4" t="s">
        <v>386</v>
      </c>
      <c r="G83" s="4">
        <v>229.3</v>
      </c>
      <c r="H83" s="4">
        <v>40</v>
      </c>
      <c r="I83" s="104" t="s">
        <v>38</v>
      </c>
    </row>
    <row r="84" spans="1:9" ht="65.400000000000006" customHeight="1" x14ac:dyDescent="0.3">
      <c r="A84" s="103"/>
      <c r="B84" s="56" t="s">
        <v>293</v>
      </c>
      <c r="C84" s="53" t="s">
        <v>293</v>
      </c>
      <c r="D84" s="4" t="s">
        <v>389</v>
      </c>
      <c r="E84" s="4" t="s">
        <v>385</v>
      </c>
      <c r="F84" s="4" t="s">
        <v>386</v>
      </c>
      <c r="G84" s="4">
        <v>114.65</v>
      </c>
      <c r="H84" s="4">
        <v>20</v>
      </c>
      <c r="I84" s="104" t="s">
        <v>38</v>
      </c>
    </row>
    <row r="85" spans="1:9" ht="65.400000000000006" customHeight="1" x14ac:dyDescent="0.3">
      <c r="A85" s="103"/>
      <c r="B85" s="56" t="s">
        <v>293</v>
      </c>
      <c r="C85" s="53" t="s">
        <v>293</v>
      </c>
      <c r="D85" s="4" t="s">
        <v>390</v>
      </c>
      <c r="E85" s="4" t="s">
        <v>385</v>
      </c>
      <c r="F85" s="4" t="s">
        <v>391</v>
      </c>
      <c r="G85" s="4">
        <v>178.94</v>
      </c>
      <c r="H85" s="4">
        <v>30</v>
      </c>
      <c r="I85" s="104" t="s">
        <v>38</v>
      </c>
    </row>
    <row r="86" spans="1:9" ht="45" customHeight="1" x14ac:dyDescent="0.3">
      <c r="A86" s="103"/>
      <c r="B86" s="56" t="s">
        <v>295</v>
      </c>
      <c r="C86" s="53" t="s">
        <v>295</v>
      </c>
      <c r="D86" s="4" t="s">
        <v>392</v>
      </c>
      <c r="E86" s="4" t="s">
        <v>159</v>
      </c>
      <c r="F86" s="4" t="s">
        <v>393</v>
      </c>
      <c r="G86" s="4">
        <v>136.06</v>
      </c>
      <c r="H86" s="4">
        <v>10</v>
      </c>
      <c r="I86" s="104">
        <v>13.6</v>
      </c>
    </row>
    <row r="87" spans="1:9" ht="45" customHeight="1" x14ac:dyDescent="0.3">
      <c r="A87" s="103"/>
      <c r="B87" s="56" t="s">
        <v>295</v>
      </c>
      <c r="C87" s="53" t="s">
        <v>295</v>
      </c>
      <c r="D87" s="4" t="s">
        <v>394</v>
      </c>
      <c r="E87" s="4" t="s">
        <v>395</v>
      </c>
      <c r="F87" s="4" t="s">
        <v>396</v>
      </c>
      <c r="G87" s="4">
        <v>170.1</v>
      </c>
      <c r="H87" s="4">
        <v>10</v>
      </c>
      <c r="I87" s="104" t="s">
        <v>38</v>
      </c>
    </row>
    <row r="88" spans="1:9" ht="45" customHeight="1" x14ac:dyDescent="0.3">
      <c r="A88" s="103"/>
      <c r="B88" s="56" t="s">
        <v>295</v>
      </c>
      <c r="C88" s="53" t="s">
        <v>295</v>
      </c>
      <c r="D88" s="4" t="s">
        <v>397</v>
      </c>
      <c r="E88" s="4" t="s">
        <v>398</v>
      </c>
      <c r="F88" s="4" t="s">
        <v>399</v>
      </c>
      <c r="G88" s="4">
        <v>353.6</v>
      </c>
      <c r="H88" s="4">
        <v>20</v>
      </c>
      <c r="I88" s="104" t="s">
        <v>38</v>
      </c>
    </row>
    <row r="89" spans="1:9" ht="45" customHeight="1" x14ac:dyDescent="0.3">
      <c r="A89" s="103"/>
      <c r="B89" s="56" t="s">
        <v>295</v>
      </c>
      <c r="C89" s="53" t="s">
        <v>295</v>
      </c>
      <c r="D89" s="4" t="s">
        <v>400</v>
      </c>
      <c r="E89" s="4" t="s">
        <v>148</v>
      </c>
      <c r="F89" s="4" t="s">
        <v>401</v>
      </c>
      <c r="G89" s="4">
        <v>85.05</v>
      </c>
      <c r="H89" s="4">
        <v>5</v>
      </c>
      <c r="I89" s="104" t="s">
        <v>38</v>
      </c>
    </row>
    <row r="90" spans="1:9" ht="45" customHeight="1" x14ac:dyDescent="0.3">
      <c r="A90" s="103"/>
      <c r="B90" s="56" t="s">
        <v>295</v>
      </c>
      <c r="C90" s="53" t="s">
        <v>295</v>
      </c>
      <c r="D90" s="4" t="s">
        <v>402</v>
      </c>
      <c r="E90" s="4" t="s">
        <v>395</v>
      </c>
      <c r="F90" s="4" t="s">
        <v>396</v>
      </c>
      <c r="G90" s="4">
        <v>85.05</v>
      </c>
      <c r="H90" s="4">
        <v>5</v>
      </c>
      <c r="I90" s="104" t="s">
        <v>38</v>
      </c>
    </row>
    <row r="91" spans="1:9" ht="45" customHeight="1" x14ac:dyDescent="0.3">
      <c r="A91" s="103"/>
      <c r="B91" s="56" t="s">
        <v>295</v>
      </c>
      <c r="C91" s="53" t="s">
        <v>295</v>
      </c>
      <c r="D91" s="4" t="s">
        <v>403</v>
      </c>
      <c r="E91" s="4" t="s">
        <v>398</v>
      </c>
      <c r="F91" s="4" t="s">
        <v>399</v>
      </c>
      <c r="G91" s="4">
        <v>176.75</v>
      </c>
      <c r="H91" s="4">
        <v>10</v>
      </c>
      <c r="I91" s="104" t="s">
        <v>38</v>
      </c>
    </row>
    <row r="92" spans="1:9" ht="45" customHeight="1" x14ac:dyDescent="0.3">
      <c r="A92" s="103"/>
      <c r="B92" s="56" t="s">
        <v>295</v>
      </c>
      <c r="C92" s="53" t="s">
        <v>295</v>
      </c>
      <c r="D92" s="4" t="s">
        <v>400</v>
      </c>
      <c r="E92" s="4" t="s">
        <v>159</v>
      </c>
      <c r="F92" s="4" t="s">
        <v>393</v>
      </c>
      <c r="G92" s="4">
        <v>79.16</v>
      </c>
      <c r="H92" s="4">
        <v>5</v>
      </c>
      <c r="I92" s="104" t="s">
        <v>38</v>
      </c>
    </row>
    <row r="93" spans="1:9" ht="45" customHeight="1" x14ac:dyDescent="0.3">
      <c r="A93" s="103"/>
      <c r="B93" s="56" t="s">
        <v>295</v>
      </c>
      <c r="C93" s="53" t="s">
        <v>295</v>
      </c>
      <c r="D93" s="4" t="s">
        <v>404</v>
      </c>
      <c r="E93" s="4" t="s">
        <v>398</v>
      </c>
      <c r="F93" s="4" t="s">
        <v>399</v>
      </c>
      <c r="G93" s="4">
        <v>884</v>
      </c>
      <c r="H93" s="4">
        <v>50</v>
      </c>
      <c r="I93" s="104" t="s">
        <v>38</v>
      </c>
    </row>
    <row r="94" spans="1:9" ht="45" customHeight="1" x14ac:dyDescent="0.3">
      <c r="A94" s="103"/>
      <c r="B94" s="56" t="s">
        <v>405</v>
      </c>
      <c r="C94" s="53" t="s">
        <v>405</v>
      </c>
      <c r="D94" s="4" t="s">
        <v>406</v>
      </c>
      <c r="E94" s="4" t="s">
        <v>407</v>
      </c>
      <c r="F94" s="4" t="s">
        <v>408</v>
      </c>
      <c r="G94" s="4">
        <v>166</v>
      </c>
      <c r="H94" s="4">
        <v>40</v>
      </c>
      <c r="I94" s="104">
        <v>4.08</v>
      </c>
    </row>
    <row r="95" spans="1:9" ht="45" customHeight="1" x14ac:dyDescent="0.3">
      <c r="A95" s="103"/>
      <c r="B95" s="56" t="s">
        <v>297</v>
      </c>
      <c r="C95" s="53" t="s">
        <v>405</v>
      </c>
      <c r="D95" s="4" t="s">
        <v>409</v>
      </c>
      <c r="E95" s="4" t="s">
        <v>165</v>
      </c>
      <c r="F95" s="4" t="s">
        <v>410</v>
      </c>
      <c r="G95" s="4">
        <v>81.709999999999994</v>
      </c>
      <c r="H95" s="4">
        <v>20</v>
      </c>
      <c r="I95" s="104" t="s">
        <v>38</v>
      </c>
    </row>
    <row r="96" spans="1:9" ht="45" customHeight="1" x14ac:dyDescent="0.3">
      <c r="A96" s="103"/>
      <c r="B96" s="56" t="s">
        <v>405</v>
      </c>
      <c r="C96" s="53" t="s">
        <v>405</v>
      </c>
      <c r="D96" s="4" t="s">
        <v>411</v>
      </c>
      <c r="E96" s="4" t="s">
        <v>412</v>
      </c>
      <c r="F96" s="4" t="s">
        <v>408</v>
      </c>
      <c r="G96" s="4">
        <v>83</v>
      </c>
      <c r="H96" s="4">
        <v>20</v>
      </c>
      <c r="I96" s="104" t="s">
        <v>38</v>
      </c>
    </row>
    <row r="97" spans="1:9" ht="45" customHeight="1" x14ac:dyDescent="0.3">
      <c r="A97" s="103"/>
      <c r="B97" s="56" t="s">
        <v>405</v>
      </c>
      <c r="C97" s="53" t="s">
        <v>405</v>
      </c>
      <c r="D97" s="4" t="s">
        <v>413</v>
      </c>
      <c r="E97" s="4" t="s">
        <v>407</v>
      </c>
      <c r="F97" s="4" t="s">
        <v>408</v>
      </c>
      <c r="G97" s="4">
        <v>41.5</v>
      </c>
      <c r="H97" s="4">
        <v>10</v>
      </c>
      <c r="I97" s="104" t="s">
        <v>38</v>
      </c>
    </row>
    <row r="98" spans="1:9" ht="45" customHeight="1" x14ac:dyDescent="0.3">
      <c r="A98" s="103"/>
      <c r="B98" s="56" t="s">
        <v>405</v>
      </c>
      <c r="C98" s="53" t="s">
        <v>405</v>
      </c>
      <c r="D98" s="4" t="s">
        <v>414</v>
      </c>
      <c r="E98" s="4" t="s">
        <v>412</v>
      </c>
      <c r="F98" s="4" t="s">
        <v>408</v>
      </c>
      <c r="G98" s="4">
        <v>207.5</v>
      </c>
      <c r="H98" s="4">
        <v>50</v>
      </c>
      <c r="I98" s="104" t="s">
        <v>38</v>
      </c>
    </row>
    <row r="99" spans="1:9" ht="45" customHeight="1" x14ac:dyDescent="0.3">
      <c r="A99" s="103"/>
      <c r="B99" s="56" t="s">
        <v>297</v>
      </c>
      <c r="C99" s="53" t="s">
        <v>405</v>
      </c>
      <c r="D99" s="4" t="s">
        <v>415</v>
      </c>
      <c r="E99" s="4" t="s">
        <v>165</v>
      </c>
      <c r="F99" s="4" t="s">
        <v>410</v>
      </c>
      <c r="G99" s="4">
        <v>81.709999999999994</v>
      </c>
      <c r="H99" s="4">
        <v>20</v>
      </c>
      <c r="I99" s="104" t="s">
        <v>38</v>
      </c>
    </row>
    <row r="100" spans="1:9" ht="45" customHeight="1" x14ac:dyDescent="0.3">
      <c r="A100" s="103"/>
      <c r="B100" s="56" t="s">
        <v>405</v>
      </c>
      <c r="C100" s="53" t="s">
        <v>405</v>
      </c>
      <c r="D100" s="4" t="s">
        <v>416</v>
      </c>
      <c r="E100" s="4" t="s">
        <v>407</v>
      </c>
      <c r="F100" s="4" t="s">
        <v>408</v>
      </c>
      <c r="G100" s="4">
        <v>83</v>
      </c>
      <c r="H100" s="4">
        <v>20</v>
      </c>
      <c r="I100" s="104" t="s">
        <v>38</v>
      </c>
    </row>
    <row r="101" spans="1:9" ht="45" customHeight="1" x14ac:dyDescent="0.3">
      <c r="A101" s="103"/>
      <c r="B101" s="56" t="s">
        <v>405</v>
      </c>
      <c r="C101" s="53" t="s">
        <v>405</v>
      </c>
      <c r="D101" s="4" t="s">
        <v>417</v>
      </c>
      <c r="E101" s="4" t="s">
        <v>412</v>
      </c>
      <c r="F101" s="4" t="s">
        <v>408</v>
      </c>
      <c r="G101" s="4">
        <v>124.5</v>
      </c>
      <c r="H101" s="4">
        <v>30</v>
      </c>
      <c r="I101" s="104" t="s">
        <v>38</v>
      </c>
    </row>
    <row r="102" spans="1:9" ht="45" customHeight="1" x14ac:dyDescent="0.3">
      <c r="A102" s="103"/>
      <c r="B102" s="56" t="s">
        <v>405</v>
      </c>
      <c r="C102" s="53" t="s">
        <v>405</v>
      </c>
      <c r="D102" s="4" t="s">
        <v>418</v>
      </c>
      <c r="E102" s="4" t="s">
        <v>412</v>
      </c>
      <c r="F102" s="4" t="s">
        <v>408</v>
      </c>
      <c r="G102" s="4">
        <v>166</v>
      </c>
      <c r="H102" s="4">
        <v>40</v>
      </c>
      <c r="I102" s="104" t="s">
        <v>38</v>
      </c>
    </row>
    <row r="103" spans="1:9" ht="45" customHeight="1" x14ac:dyDescent="0.3">
      <c r="A103" s="103"/>
      <c r="B103" s="56" t="s">
        <v>405</v>
      </c>
      <c r="C103" s="53" t="s">
        <v>405</v>
      </c>
      <c r="D103" s="4" t="s">
        <v>419</v>
      </c>
      <c r="E103" s="4" t="s">
        <v>165</v>
      </c>
      <c r="F103" s="4" t="s">
        <v>420</v>
      </c>
      <c r="G103" s="4">
        <v>81.709999999999994</v>
      </c>
      <c r="H103" s="4">
        <v>20</v>
      </c>
      <c r="I103" s="104" t="s">
        <v>38</v>
      </c>
    </row>
    <row r="104" spans="1:9" ht="45" customHeight="1" x14ac:dyDescent="0.3">
      <c r="A104" s="103"/>
      <c r="B104" s="56" t="s">
        <v>405</v>
      </c>
      <c r="C104" s="53" t="s">
        <v>405</v>
      </c>
      <c r="D104" s="4" t="s">
        <v>421</v>
      </c>
      <c r="E104" s="4" t="s">
        <v>165</v>
      </c>
      <c r="F104" s="4" t="s">
        <v>420</v>
      </c>
      <c r="G104" s="4">
        <v>81.709999999999994</v>
      </c>
      <c r="H104" s="4">
        <v>20</v>
      </c>
      <c r="I104" s="104" t="s">
        <v>38</v>
      </c>
    </row>
    <row r="105" spans="1:9" ht="45" customHeight="1" x14ac:dyDescent="0.3">
      <c r="A105" s="103"/>
      <c r="B105" s="56" t="s">
        <v>405</v>
      </c>
      <c r="C105" s="53" t="s">
        <v>405</v>
      </c>
      <c r="D105" s="4" t="s">
        <v>422</v>
      </c>
      <c r="E105" s="4" t="s">
        <v>407</v>
      </c>
      <c r="F105" s="4" t="s">
        <v>408</v>
      </c>
      <c r="G105" s="4">
        <v>207.5</v>
      </c>
      <c r="H105" s="4">
        <v>50</v>
      </c>
      <c r="I105" s="104" t="s">
        <v>38</v>
      </c>
    </row>
    <row r="106" spans="1:9" ht="45" customHeight="1" x14ac:dyDescent="0.3">
      <c r="A106" s="103"/>
      <c r="B106" s="56" t="s">
        <v>405</v>
      </c>
      <c r="C106" s="53" t="s">
        <v>405</v>
      </c>
      <c r="D106" s="4" t="s">
        <v>423</v>
      </c>
      <c r="E106" s="4" t="s">
        <v>407</v>
      </c>
      <c r="F106" s="4" t="s">
        <v>408</v>
      </c>
      <c r="G106" s="4">
        <v>124.5</v>
      </c>
      <c r="H106" s="4">
        <v>30</v>
      </c>
      <c r="I106" s="104" t="s">
        <v>38</v>
      </c>
    </row>
    <row r="107" spans="1:9" ht="45" customHeight="1" x14ac:dyDescent="0.3">
      <c r="A107" s="103"/>
      <c r="B107" s="56" t="s">
        <v>424</v>
      </c>
      <c r="C107" s="53" t="s">
        <v>425</v>
      </c>
      <c r="D107" s="4" t="s">
        <v>533</v>
      </c>
      <c r="E107" s="4" t="s">
        <v>426</v>
      </c>
      <c r="F107" s="4" t="s">
        <v>535</v>
      </c>
      <c r="G107" s="4">
        <v>704.66</v>
      </c>
      <c r="H107" s="4">
        <v>40</v>
      </c>
      <c r="I107" s="104">
        <v>17.61</v>
      </c>
    </row>
    <row r="108" spans="1:9" ht="45" customHeight="1" x14ac:dyDescent="0.3">
      <c r="A108" s="103"/>
      <c r="B108" s="56" t="s">
        <v>530</v>
      </c>
      <c r="C108" s="53" t="s">
        <v>425</v>
      </c>
      <c r="D108" s="4" t="s">
        <v>531</v>
      </c>
      <c r="E108" s="4" t="s">
        <v>528</v>
      </c>
      <c r="F108" s="4" t="s">
        <v>534</v>
      </c>
      <c r="G108" s="4">
        <v>866.99</v>
      </c>
      <c r="H108" s="4">
        <v>40</v>
      </c>
      <c r="I108" s="104" t="s">
        <v>38</v>
      </c>
    </row>
    <row r="109" spans="1:9" ht="45" customHeight="1" x14ac:dyDescent="0.3">
      <c r="A109" s="103"/>
      <c r="B109" s="56" t="s">
        <v>530</v>
      </c>
      <c r="C109" s="53" t="s">
        <v>425</v>
      </c>
      <c r="D109" s="4" t="s">
        <v>531</v>
      </c>
      <c r="E109" s="4" t="s">
        <v>528</v>
      </c>
      <c r="F109" s="4" t="s">
        <v>534</v>
      </c>
      <c r="G109" s="4">
        <v>866.99</v>
      </c>
      <c r="H109" s="4">
        <v>40</v>
      </c>
      <c r="I109" s="104" t="s">
        <v>38</v>
      </c>
    </row>
    <row r="110" spans="1:9" ht="45" customHeight="1" x14ac:dyDescent="0.3">
      <c r="A110" s="103"/>
      <c r="B110" s="56" t="s">
        <v>424</v>
      </c>
      <c r="C110" s="53" t="s">
        <v>425</v>
      </c>
      <c r="D110" s="4" t="s">
        <v>533</v>
      </c>
      <c r="E110" s="4" t="s">
        <v>426</v>
      </c>
      <c r="F110" s="4" t="s">
        <v>532</v>
      </c>
      <c r="G110" s="4">
        <v>704.66</v>
      </c>
      <c r="H110" s="4">
        <v>40</v>
      </c>
      <c r="I110" s="104" t="s">
        <v>38</v>
      </c>
    </row>
    <row r="111" spans="1:9" ht="45" customHeight="1" x14ac:dyDescent="0.3">
      <c r="A111" s="103"/>
      <c r="B111" s="56" t="s">
        <v>530</v>
      </c>
      <c r="C111" s="53" t="s">
        <v>425</v>
      </c>
      <c r="D111" s="4" t="s">
        <v>531</v>
      </c>
      <c r="E111" s="4" t="s">
        <v>528</v>
      </c>
      <c r="F111" s="4" t="s">
        <v>527</v>
      </c>
      <c r="G111" s="4">
        <v>866.99</v>
      </c>
      <c r="H111" s="4">
        <v>40</v>
      </c>
      <c r="I111" s="104" t="s">
        <v>38</v>
      </c>
    </row>
    <row r="112" spans="1:9" ht="45" customHeight="1" x14ac:dyDescent="0.3">
      <c r="A112" s="103"/>
      <c r="B112" s="56" t="s">
        <v>530</v>
      </c>
      <c r="C112" s="53" t="s">
        <v>425</v>
      </c>
      <c r="D112" s="4" t="s">
        <v>529</v>
      </c>
      <c r="E112" s="4" t="s">
        <v>528</v>
      </c>
      <c r="F112" s="4" t="s">
        <v>527</v>
      </c>
      <c r="G112" s="4">
        <v>866.99</v>
      </c>
      <c r="H112" s="4">
        <v>40</v>
      </c>
      <c r="I112" s="104" t="s">
        <v>38</v>
      </c>
    </row>
    <row r="113" spans="1:9" ht="50.4" customHeight="1" x14ac:dyDescent="0.3">
      <c r="A113" s="103"/>
      <c r="B113" s="56" t="s">
        <v>304</v>
      </c>
      <c r="C113" s="53" t="s">
        <v>427</v>
      </c>
      <c r="D113" s="4" t="s">
        <v>768</v>
      </c>
      <c r="E113" s="4" t="s">
        <v>151</v>
      </c>
      <c r="F113" s="4" t="s">
        <v>769</v>
      </c>
      <c r="G113" s="4">
        <v>44.55</v>
      </c>
      <c r="H113" s="4">
        <v>100</v>
      </c>
      <c r="I113" s="104">
        <v>0.3</v>
      </c>
    </row>
    <row r="114" spans="1:9" ht="50.4" customHeight="1" x14ac:dyDescent="0.3">
      <c r="A114" s="103"/>
      <c r="B114" s="56" t="s">
        <v>304</v>
      </c>
      <c r="C114" s="53" t="s">
        <v>427</v>
      </c>
      <c r="D114" s="4" t="s">
        <v>770</v>
      </c>
      <c r="E114" s="4" t="s">
        <v>159</v>
      </c>
      <c r="F114" s="4" t="s">
        <v>771</v>
      </c>
      <c r="G114" s="4">
        <v>25.8</v>
      </c>
      <c r="H114" s="4">
        <v>50</v>
      </c>
      <c r="I114" s="104" t="s">
        <v>38</v>
      </c>
    </row>
    <row r="115" spans="1:9" ht="50.4" customHeight="1" x14ac:dyDescent="0.3">
      <c r="A115" s="103"/>
      <c r="B115" s="56" t="s">
        <v>304</v>
      </c>
      <c r="C115" s="53" t="s">
        <v>427</v>
      </c>
      <c r="D115" s="4" t="s">
        <v>772</v>
      </c>
      <c r="E115" s="4" t="s">
        <v>151</v>
      </c>
      <c r="F115" s="4" t="s">
        <v>769</v>
      </c>
      <c r="G115" s="4">
        <v>44.55</v>
      </c>
      <c r="H115" s="4">
        <v>100</v>
      </c>
      <c r="I115" s="104" t="s">
        <v>38</v>
      </c>
    </row>
    <row r="116" spans="1:9" ht="50.4" customHeight="1" x14ac:dyDescent="0.3">
      <c r="A116" s="103"/>
      <c r="B116" s="56" t="s">
        <v>304</v>
      </c>
      <c r="C116" s="53" t="s">
        <v>427</v>
      </c>
      <c r="D116" s="4" t="s">
        <v>772</v>
      </c>
      <c r="E116" s="4" t="s">
        <v>151</v>
      </c>
      <c r="F116" s="4" t="s">
        <v>773</v>
      </c>
      <c r="G116" s="4">
        <v>46.53</v>
      </c>
      <c r="H116" s="4">
        <v>100</v>
      </c>
      <c r="I116" s="104" t="s">
        <v>38</v>
      </c>
    </row>
    <row r="117" spans="1:9" ht="50.4" customHeight="1" x14ac:dyDescent="0.3">
      <c r="A117" s="103"/>
      <c r="B117" s="56" t="s">
        <v>304</v>
      </c>
      <c r="C117" s="53" t="s">
        <v>427</v>
      </c>
      <c r="D117" s="4" t="s">
        <v>774</v>
      </c>
      <c r="E117" s="4" t="s">
        <v>159</v>
      </c>
      <c r="F117" s="4" t="s">
        <v>775</v>
      </c>
      <c r="G117" s="4">
        <v>15.42</v>
      </c>
      <c r="H117" s="4">
        <v>50</v>
      </c>
      <c r="I117" s="104" t="s">
        <v>38</v>
      </c>
    </row>
    <row r="118" spans="1:9" ht="50.4" customHeight="1" x14ac:dyDescent="0.3">
      <c r="A118" s="103"/>
      <c r="B118" s="56" t="s">
        <v>304</v>
      </c>
      <c r="C118" s="53" t="s">
        <v>427</v>
      </c>
      <c r="D118" s="4" t="s">
        <v>776</v>
      </c>
      <c r="E118" s="4" t="s">
        <v>777</v>
      </c>
      <c r="F118" s="4" t="s">
        <v>778</v>
      </c>
      <c r="G118" s="4">
        <v>22.99</v>
      </c>
      <c r="H118" s="4">
        <v>50</v>
      </c>
      <c r="I118" s="104" t="s">
        <v>38</v>
      </c>
    </row>
    <row r="119" spans="1:9" ht="50.4" customHeight="1" x14ac:dyDescent="0.3">
      <c r="A119" s="103"/>
      <c r="B119" s="56" t="s">
        <v>304</v>
      </c>
      <c r="C119" s="53" t="s">
        <v>427</v>
      </c>
      <c r="D119" s="4" t="s">
        <v>768</v>
      </c>
      <c r="E119" s="4" t="s">
        <v>151</v>
      </c>
      <c r="F119" s="4" t="s">
        <v>773</v>
      </c>
      <c r="G119" s="4">
        <v>46.53</v>
      </c>
      <c r="H119" s="4">
        <v>100</v>
      </c>
      <c r="I119" s="104" t="s">
        <v>38</v>
      </c>
    </row>
    <row r="120" spans="1:9" ht="45" customHeight="1" x14ac:dyDescent="0.3">
      <c r="A120" s="103"/>
      <c r="B120" s="56" t="s">
        <v>309</v>
      </c>
      <c r="C120" s="53" t="s">
        <v>309</v>
      </c>
      <c r="D120" s="4" t="s">
        <v>428</v>
      </c>
      <c r="E120" s="4" t="s">
        <v>429</v>
      </c>
      <c r="F120" s="4" t="s">
        <v>430</v>
      </c>
      <c r="G120" s="4">
        <v>23.91</v>
      </c>
      <c r="H120" s="4">
        <v>30</v>
      </c>
      <c r="I120" s="104">
        <v>0.76</v>
      </c>
    </row>
    <row r="121" spans="1:9" ht="45" customHeight="1" x14ac:dyDescent="0.3">
      <c r="A121" s="103"/>
      <c r="B121" s="56" t="s">
        <v>309</v>
      </c>
      <c r="C121" s="53" t="s">
        <v>309</v>
      </c>
      <c r="D121" s="4" t="s">
        <v>428</v>
      </c>
      <c r="E121" s="4" t="s">
        <v>429</v>
      </c>
      <c r="F121" s="4" t="s">
        <v>431</v>
      </c>
      <c r="G121" s="4">
        <v>22.89</v>
      </c>
      <c r="H121" s="4">
        <v>30</v>
      </c>
      <c r="I121" s="104" t="s">
        <v>38</v>
      </c>
    </row>
    <row r="122" spans="1:9" ht="45" customHeight="1" x14ac:dyDescent="0.3">
      <c r="A122" s="103"/>
      <c r="B122" s="56" t="s">
        <v>309</v>
      </c>
      <c r="C122" s="53" t="s">
        <v>309</v>
      </c>
      <c r="D122" s="4" t="s">
        <v>432</v>
      </c>
      <c r="E122" s="4" t="s">
        <v>433</v>
      </c>
      <c r="F122" s="4" t="s">
        <v>434</v>
      </c>
      <c r="G122" s="4">
        <v>35.5</v>
      </c>
      <c r="H122" s="4">
        <v>30</v>
      </c>
      <c r="I122" s="104" t="s">
        <v>38</v>
      </c>
    </row>
    <row r="123" spans="1:9" ht="45" customHeight="1" x14ac:dyDescent="0.3">
      <c r="A123" s="103"/>
      <c r="B123" s="56" t="s">
        <v>309</v>
      </c>
      <c r="C123" s="53" t="s">
        <v>309</v>
      </c>
      <c r="D123" s="4" t="s">
        <v>435</v>
      </c>
      <c r="E123" s="4" t="s">
        <v>429</v>
      </c>
      <c r="F123" s="4" t="s">
        <v>436</v>
      </c>
      <c r="G123" s="4">
        <v>23.91</v>
      </c>
      <c r="H123" s="4">
        <v>30</v>
      </c>
      <c r="I123" s="104" t="s">
        <v>38</v>
      </c>
    </row>
    <row r="124" spans="1:9" ht="45" customHeight="1" x14ac:dyDescent="0.3">
      <c r="A124" s="103"/>
      <c r="B124" s="56" t="s">
        <v>309</v>
      </c>
      <c r="C124" s="53" t="s">
        <v>309</v>
      </c>
      <c r="D124" s="4" t="s">
        <v>437</v>
      </c>
      <c r="E124" s="4" t="s">
        <v>438</v>
      </c>
      <c r="F124" s="4" t="s">
        <v>439</v>
      </c>
      <c r="G124" s="4">
        <v>40.72</v>
      </c>
      <c r="H124" s="4">
        <v>30</v>
      </c>
      <c r="I124" s="104" t="s">
        <v>38</v>
      </c>
    </row>
    <row r="125" spans="1:9" ht="45" customHeight="1" x14ac:dyDescent="0.3">
      <c r="A125" s="103"/>
      <c r="B125" s="56" t="s">
        <v>309</v>
      </c>
      <c r="C125" s="53" t="s">
        <v>309</v>
      </c>
      <c r="D125" s="4" t="s">
        <v>428</v>
      </c>
      <c r="E125" s="4" t="s">
        <v>433</v>
      </c>
      <c r="F125" s="4" t="s">
        <v>440</v>
      </c>
      <c r="G125" s="4">
        <v>27.2</v>
      </c>
      <c r="H125" s="4">
        <v>30</v>
      </c>
      <c r="I125" s="104" t="s">
        <v>38</v>
      </c>
    </row>
    <row r="126" spans="1:9" ht="63" customHeight="1" x14ac:dyDescent="0.3">
      <c r="A126" s="103"/>
      <c r="B126" s="56" t="s">
        <v>311</v>
      </c>
      <c r="C126" s="53" t="s">
        <v>311</v>
      </c>
      <c r="D126" s="4" t="s">
        <v>441</v>
      </c>
      <c r="E126" s="4" t="s">
        <v>442</v>
      </c>
      <c r="F126" s="4" t="s">
        <v>443</v>
      </c>
      <c r="G126" s="4">
        <v>27.88</v>
      </c>
      <c r="H126" s="4">
        <v>50</v>
      </c>
      <c r="I126" s="104">
        <v>0.51</v>
      </c>
    </row>
    <row r="127" spans="1:9" ht="45" customHeight="1" x14ac:dyDescent="0.3">
      <c r="A127" s="103"/>
      <c r="B127" s="56" t="s">
        <v>311</v>
      </c>
      <c r="C127" s="53" t="s">
        <v>311</v>
      </c>
      <c r="D127" s="4" t="s">
        <v>444</v>
      </c>
      <c r="E127" s="4" t="s">
        <v>445</v>
      </c>
      <c r="F127" s="4" t="s">
        <v>446</v>
      </c>
      <c r="G127" s="4">
        <v>14.6</v>
      </c>
      <c r="H127" s="4">
        <v>25</v>
      </c>
      <c r="I127" s="104" t="s">
        <v>38</v>
      </c>
    </row>
    <row r="128" spans="1:9" ht="45" customHeight="1" x14ac:dyDescent="0.3">
      <c r="A128" s="103"/>
      <c r="B128" s="56" t="s">
        <v>311</v>
      </c>
      <c r="C128" s="53" t="s">
        <v>311</v>
      </c>
      <c r="D128" s="4" t="s">
        <v>447</v>
      </c>
      <c r="E128" s="4" t="s">
        <v>445</v>
      </c>
      <c r="F128" s="4" t="s">
        <v>446</v>
      </c>
      <c r="G128" s="4">
        <v>27.27</v>
      </c>
      <c r="H128" s="4">
        <v>50</v>
      </c>
      <c r="I128" s="104" t="s">
        <v>38</v>
      </c>
    </row>
    <row r="129" spans="1:9" ht="45" customHeight="1" x14ac:dyDescent="0.3">
      <c r="A129" s="103"/>
      <c r="B129" s="56" t="s">
        <v>311</v>
      </c>
      <c r="C129" s="53" t="s">
        <v>311</v>
      </c>
      <c r="D129" s="4" t="s">
        <v>448</v>
      </c>
      <c r="E129" s="4" t="s">
        <v>151</v>
      </c>
      <c r="F129" s="4" t="s">
        <v>449</v>
      </c>
      <c r="G129" s="4">
        <v>52.8</v>
      </c>
      <c r="H129" s="4">
        <v>100</v>
      </c>
      <c r="I129" s="104" t="s">
        <v>38</v>
      </c>
    </row>
    <row r="130" spans="1:9" ht="45" customHeight="1" x14ac:dyDescent="0.3">
      <c r="A130" s="103"/>
      <c r="B130" s="56" t="s">
        <v>311</v>
      </c>
      <c r="C130" s="53" t="s">
        <v>311</v>
      </c>
      <c r="D130" s="4" t="s">
        <v>444</v>
      </c>
      <c r="E130" s="4" t="s">
        <v>450</v>
      </c>
      <c r="F130" s="4" t="s">
        <v>451</v>
      </c>
      <c r="G130" s="4">
        <v>14.6</v>
      </c>
      <c r="H130" s="4">
        <v>25</v>
      </c>
      <c r="I130" s="104" t="s">
        <v>38</v>
      </c>
    </row>
    <row r="131" spans="1:9" ht="54" customHeight="1" x14ac:dyDescent="0.3">
      <c r="A131" s="103"/>
      <c r="B131" s="56" t="s">
        <v>311</v>
      </c>
      <c r="C131" s="53" t="s">
        <v>311</v>
      </c>
      <c r="D131" s="4" t="s">
        <v>441</v>
      </c>
      <c r="E131" s="4" t="s">
        <v>442</v>
      </c>
      <c r="F131" s="4" t="s">
        <v>452</v>
      </c>
      <c r="G131" s="4">
        <v>27.88</v>
      </c>
      <c r="H131" s="4">
        <v>50</v>
      </c>
      <c r="I131" s="104" t="s">
        <v>38</v>
      </c>
    </row>
    <row r="132" spans="1:9" ht="45" customHeight="1" x14ac:dyDescent="0.3">
      <c r="A132" s="103"/>
      <c r="B132" s="56" t="s">
        <v>311</v>
      </c>
      <c r="C132" s="53" t="s">
        <v>311</v>
      </c>
      <c r="D132" s="4" t="s">
        <v>447</v>
      </c>
      <c r="E132" s="4" t="s">
        <v>159</v>
      </c>
      <c r="F132" s="4" t="s">
        <v>453</v>
      </c>
      <c r="G132" s="4">
        <v>25.79</v>
      </c>
      <c r="H132" s="4">
        <v>50</v>
      </c>
      <c r="I132" s="104" t="s">
        <v>38</v>
      </c>
    </row>
    <row r="133" spans="1:9" ht="45" customHeight="1" x14ac:dyDescent="0.3">
      <c r="A133" s="103"/>
      <c r="B133" s="56" t="s">
        <v>312</v>
      </c>
      <c r="C133" s="53" t="s">
        <v>312</v>
      </c>
      <c r="D133" s="4" t="s">
        <v>454</v>
      </c>
      <c r="E133" s="4" t="s">
        <v>148</v>
      </c>
      <c r="F133" s="4" t="s">
        <v>455</v>
      </c>
      <c r="G133" s="4">
        <v>136.49</v>
      </c>
      <c r="H133" s="4">
        <v>20</v>
      </c>
      <c r="I133" s="104">
        <v>6.55</v>
      </c>
    </row>
    <row r="134" spans="1:9" ht="45" customHeight="1" x14ac:dyDescent="0.3">
      <c r="A134" s="103"/>
      <c r="B134" s="56" t="s">
        <v>456</v>
      </c>
      <c r="C134" s="53" t="s">
        <v>312</v>
      </c>
      <c r="D134" s="4" t="s">
        <v>457</v>
      </c>
      <c r="E134" s="4" t="s">
        <v>458</v>
      </c>
      <c r="F134" s="4" t="s">
        <v>459</v>
      </c>
      <c r="G134" s="4">
        <v>65.5</v>
      </c>
      <c r="H134" s="4">
        <v>10</v>
      </c>
      <c r="I134" s="104" t="s">
        <v>38</v>
      </c>
    </row>
    <row r="135" spans="1:9" ht="45" customHeight="1" x14ac:dyDescent="0.3">
      <c r="A135" s="103"/>
      <c r="B135" s="56" t="s">
        <v>456</v>
      </c>
      <c r="C135" s="53" t="s">
        <v>312</v>
      </c>
      <c r="D135" s="4" t="s">
        <v>460</v>
      </c>
      <c r="E135" s="4" t="s">
        <v>461</v>
      </c>
      <c r="F135" s="4" t="s">
        <v>462</v>
      </c>
      <c r="G135" s="4">
        <v>32.75</v>
      </c>
      <c r="H135" s="4">
        <v>5</v>
      </c>
      <c r="I135" s="104" t="s">
        <v>38</v>
      </c>
    </row>
    <row r="136" spans="1:9" ht="45" customHeight="1" x14ac:dyDescent="0.3">
      <c r="A136" s="103"/>
      <c r="B136" s="56" t="s">
        <v>463</v>
      </c>
      <c r="C136" s="53" t="s">
        <v>312</v>
      </c>
      <c r="D136" s="4" t="s">
        <v>464</v>
      </c>
      <c r="E136" s="4" t="s">
        <v>465</v>
      </c>
      <c r="F136" s="4" t="s">
        <v>466</v>
      </c>
      <c r="G136" s="4">
        <v>70</v>
      </c>
      <c r="H136" s="4">
        <v>10</v>
      </c>
      <c r="I136" s="104" t="s">
        <v>38</v>
      </c>
    </row>
    <row r="137" spans="1:9" ht="45" customHeight="1" x14ac:dyDescent="0.3">
      <c r="A137" s="103"/>
      <c r="B137" s="56" t="s">
        <v>456</v>
      </c>
      <c r="C137" s="53" t="s">
        <v>312</v>
      </c>
      <c r="D137" s="4" t="s">
        <v>467</v>
      </c>
      <c r="E137" s="4" t="s">
        <v>461</v>
      </c>
      <c r="F137" s="4" t="s">
        <v>462</v>
      </c>
      <c r="G137" s="4">
        <v>131</v>
      </c>
      <c r="H137" s="4">
        <v>20</v>
      </c>
      <c r="I137" s="104" t="s">
        <v>38</v>
      </c>
    </row>
    <row r="138" spans="1:9" ht="45" customHeight="1" x14ac:dyDescent="0.3">
      <c r="A138" s="103"/>
      <c r="B138" s="56" t="s">
        <v>456</v>
      </c>
      <c r="C138" s="53" t="s">
        <v>312</v>
      </c>
      <c r="D138" s="4" t="s">
        <v>457</v>
      </c>
      <c r="E138" s="4" t="s">
        <v>458</v>
      </c>
      <c r="F138" s="4" t="s">
        <v>459</v>
      </c>
      <c r="G138" s="4">
        <v>65.5</v>
      </c>
      <c r="H138" s="4">
        <v>10</v>
      </c>
      <c r="I138" s="104" t="s">
        <v>38</v>
      </c>
    </row>
    <row r="139" spans="1:9" ht="45" customHeight="1" x14ac:dyDescent="0.3">
      <c r="A139" s="103"/>
      <c r="B139" s="56" t="s">
        <v>456</v>
      </c>
      <c r="C139" s="53" t="s">
        <v>312</v>
      </c>
      <c r="D139" s="4" t="s">
        <v>468</v>
      </c>
      <c r="E139" s="4" t="s">
        <v>461</v>
      </c>
      <c r="F139" s="4" t="s">
        <v>462</v>
      </c>
      <c r="G139" s="4">
        <v>65.5</v>
      </c>
      <c r="H139" s="4">
        <v>10</v>
      </c>
      <c r="I139" s="104" t="s">
        <v>38</v>
      </c>
    </row>
    <row r="140" spans="1:9" ht="45" customHeight="1" x14ac:dyDescent="0.3">
      <c r="A140" s="103"/>
      <c r="B140" s="56" t="s">
        <v>456</v>
      </c>
      <c r="C140" s="53" t="s">
        <v>312</v>
      </c>
      <c r="D140" s="4" t="s">
        <v>469</v>
      </c>
      <c r="E140" s="4" t="s">
        <v>458</v>
      </c>
      <c r="F140" s="4" t="s">
        <v>470</v>
      </c>
      <c r="G140" s="4">
        <v>65.5</v>
      </c>
      <c r="H140" s="4">
        <v>10</v>
      </c>
      <c r="I140" s="104" t="s">
        <v>38</v>
      </c>
    </row>
    <row r="141" spans="1:9" ht="45" customHeight="1" x14ac:dyDescent="0.3">
      <c r="A141" s="103"/>
      <c r="B141" s="56" t="s">
        <v>312</v>
      </c>
      <c r="C141" s="53" t="s">
        <v>312</v>
      </c>
      <c r="D141" s="4" t="s">
        <v>454</v>
      </c>
      <c r="E141" s="4" t="s">
        <v>148</v>
      </c>
      <c r="F141" s="4" t="s">
        <v>471</v>
      </c>
      <c r="G141" s="4">
        <v>136.49</v>
      </c>
      <c r="H141" s="4">
        <v>20</v>
      </c>
      <c r="I141" s="104" t="s">
        <v>38</v>
      </c>
    </row>
    <row r="142" spans="1:9" ht="45" customHeight="1" x14ac:dyDescent="0.3">
      <c r="A142" s="103"/>
      <c r="B142" s="56" t="s">
        <v>456</v>
      </c>
      <c r="C142" s="53" t="s">
        <v>312</v>
      </c>
      <c r="D142" s="4" t="s">
        <v>469</v>
      </c>
      <c r="E142" s="4" t="s">
        <v>461</v>
      </c>
      <c r="F142" s="4" t="s">
        <v>462</v>
      </c>
      <c r="G142" s="4">
        <v>65.5</v>
      </c>
      <c r="H142" s="4">
        <v>10</v>
      </c>
      <c r="I142" s="104" t="s">
        <v>38</v>
      </c>
    </row>
    <row r="143" spans="1:9" ht="45" customHeight="1" x14ac:dyDescent="0.3">
      <c r="A143" s="103"/>
      <c r="B143" s="56" t="s">
        <v>472</v>
      </c>
      <c r="C143" s="53" t="s">
        <v>473</v>
      </c>
      <c r="D143" s="4" t="s">
        <v>474</v>
      </c>
      <c r="E143" s="4" t="s">
        <v>475</v>
      </c>
      <c r="F143" s="4" t="s">
        <v>476</v>
      </c>
      <c r="G143" s="4">
        <v>97.77</v>
      </c>
      <c r="H143" s="4">
        <v>123.24</v>
      </c>
      <c r="I143" s="104">
        <v>0.79</v>
      </c>
    </row>
    <row r="144" spans="1:9" ht="45" customHeight="1" x14ac:dyDescent="0.3">
      <c r="A144" s="103"/>
      <c r="B144" s="56" t="s">
        <v>473</v>
      </c>
      <c r="C144" s="53" t="s">
        <v>473</v>
      </c>
      <c r="D144" s="4" t="s">
        <v>477</v>
      </c>
      <c r="E144" s="4" t="s">
        <v>478</v>
      </c>
      <c r="F144" s="4" t="s">
        <v>479</v>
      </c>
      <c r="G144" s="4">
        <v>61.76</v>
      </c>
      <c r="H144" s="4">
        <v>30</v>
      </c>
      <c r="I144" s="104" t="s">
        <v>38</v>
      </c>
    </row>
    <row r="145" spans="1:9" ht="45" customHeight="1" x14ac:dyDescent="0.3">
      <c r="A145" s="103"/>
      <c r="B145" s="56" t="s">
        <v>473</v>
      </c>
      <c r="C145" s="53" t="s">
        <v>473</v>
      </c>
      <c r="D145" s="4" t="s">
        <v>480</v>
      </c>
      <c r="E145" s="4" t="s">
        <v>478</v>
      </c>
      <c r="F145" s="4" t="s">
        <v>479</v>
      </c>
      <c r="G145" s="4">
        <v>61.76</v>
      </c>
      <c r="H145" s="4">
        <v>30</v>
      </c>
      <c r="I145" s="104" t="s">
        <v>38</v>
      </c>
    </row>
    <row r="146" spans="1:9" ht="45" customHeight="1" x14ac:dyDescent="0.3">
      <c r="A146" s="103"/>
      <c r="B146" s="56" t="s">
        <v>472</v>
      </c>
      <c r="C146" s="53" t="s">
        <v>473</v>
      </c>
      <c r="D146" s="4" t="s">
        <v>481</v>
      </c>
      <c r="E146" s="4" t="s">
        <v>475</v>
      </c>
      <c r="F146" s="4" t="s">
        <v>476</v>
      </c>
      <c r="G146" s="4">
        <v>81.48</v>
      </c>
      <c r="H146" s="4">
        <v>102.7</v>
      </c>
      <c r="I146" s="104" t="s">
        <v>38</v>
      </c>
    </row>
    <row r="147" spans="1:9" ht="45" customHeight="1" x14ac:dyDescent="0.3">
      <c r="A147" s="103"/>
      <c r="B147" s="56" t="s">
        <v>473</v>
      </c>
      <c r="C147" s="53" t="s">
        <v>473</v>
      </c>
      <c r="D147" s="4" t="s">
        <v>480</v>
      </c>
      <c r="E147" s="4" t="s">
        <v>478</v>
      </c>
      <c r="F147" s="4" t="s">
        <v>479</v>
      </c>
      <c r="G147" s="4">
        <v>61.76</v>
      </c>
      <c r="H147" s="4">
        <v>30</v>
      </c>
      <c r="I147" s="104" t="s">
        <v>38</v>
      </c>
    </row>
    <row r="148" spans="1:9" ht="45" customHeight="1" x14ac:dyDescent="0.3">
      <c r="A148" s="103"/>
      <c r="B148" s="56" t="s">
        <v>473</v>
      </c>
      <c r="C148" s="53" t="s">
        <v>473</v>
      </c>
      <c r="D148" s="4" t="s">
        <v>477</v>
      </c>
      <c r="E148" s="4" t="s">
        <v>478</v>
      </c>
      <c r="F148" s="4" t="s">
        <v>479</v>
      </c>
      <c r="G148" s="4">
        <v>61.76</v>
      </c>
      <c r="H148" s="4">
        <v>30</v>
      </c>
      <c r="I148" s="104" t="s">
        <v>38</v>
      </c>
    </row>
    <row r="149" spans="1:9" ht="45" customHeight="1" x14ac:dyDescent="0.3">
      <c r="A149" s="103"/>
      <c r="B149" s="56" t="s">
        <v>482</v>
      </c>
      <c r="C149" s="53" t="s">
        <v>483</v>
      </c>
      <c r="D149" s="4" t="s">
        <v>484</v>
      </c>
      <c r="E149" s="4" t="s">
        <v>485</v>
      </c>
      <c r="F149" s="4" t="s">
        <v>486</v>
      </c>
      <c r="G149" s="4">
        <v>114.04</v>
      </c>
      <c r="H149" s="4">
        <v>30</v>
      </c>
      <c r="I149" s="104">
        <v>3.8</v>
      </c>
    </row>
    <row r="150" spans="1:9" ht="45" customHeight="1" x14ac:dyDescent="0.3">
      <c r="A150" s="103"/>
      <c r="B150" s="56" t="s">
        <v>487</v>
      </c>
      <c r="C150" s="53" t="s">
        <v>483</v>
      </c>
      <c r="D150" s="4" t="s">
        <v>488</v>
      </c>
      <c r="E150" s="4" t="s">
        <v>489</v>
      </c>
      <c r="F150" s="4" t="s">
        <v>490</v>
      </c>
      <c r="G150" s="4">
        <v>138.44999999999999</v>
      </c>
      <c r="H150" s="4">
        <v>30</v>
      </c>
      <c r="I150" s="104" t="s">
        <v>38</v>
      </c>
    </row>
    <row r="151" spans="1:9" ht="60" customHeight="1" x14ac:dyDescent="0.3">
      <c r="A151" s="103"/>
      <c r="B151" s="56" t="s">
        <v>324</v>
      </c>
      <c r="C151" s="53" t="s">
        <v>491</v>
      </c>
      <c r="D151" s="4" t="s">
        <v>753</v>
      </c>
      <c r="E151" s="4" t="s">
        <v>493</v>
      </c>
      <c r="F151" s="4" t="s">
        <v>494</v>
      </c>
      <c r="G151" s="4">
        <v>680.78</v>
      </c>
      <c r="H151" s="4">
        <v>50</v>
      </c>
      <c r="I151" s="104">
        <v>13.12</v>
      </c>
    </row>
    <row r="152" spans="1:9" ht="45" customHeight="1" x14ac:dyDescent="0.3">
      <c r="A152" s="103"/>
      <c r="B152" s="56" t="s">
        <v>324</v>
      </c>
      <c r="C152" s="53" t="s">
        <v>491</v>
      </c>
      <c r="D152" s="4" t="s">
        <v>753</v>
      </c>
      <c r="E152" s="4" t="s">
        <v>492</v>
      </c>
      <c r="F152" s="4" t="s">
        <v>495</v>
      </c>
      <c r="G152" s="4">
        <v>680.78</v>
      </c>
      <c r="H152" s="4">
        <v>50</v>
      </c>
      <c r="I152" s="104" t="s">
        <v>38</v>
      </c>
    </row>
    <row r="153" spans="1:9" ht="45" customHeight="1" x14ac:dyDescent="0.3">
      <c r="A153" s="103"/>
      <c r="B153" s="56" t="s">
        <v>588</v>
      </c>
      <c r="C153" s="53" t="s">
        <v>491</v>
      </c>
      <c r="D153" s="4" t="s">
        <v>759</v>
      </c>
      <c r="E153" s="4" t="s">
        <v>398</v>
      </c>
      <c r="F153" s="4" t="s">
        <v>758</v>
      </c>
      <c r="G153" s="4">
        <v>680.78</v>
      </c>
      <c r="H153" s="4">
        <v>50</v>
      </c>
      <c r="I153" s="104" t="s">
        <v>38</v>
      </c>
    </row>
    <row r="154" spans="1:9" ht="45" customHeight="1" x14ac:dyDescent="0.3">
      <c r="A154" s="103"/>
      <c r="B154" s="56" t="s">
        <v>588</v>
      </c>
      <c r="C154" s="53" t="s">
        <v>491</v>
      </c>
      <c r="D154" s="4" t="s">
        <v>757</v>
      </c>
      <c r="E154" s="4" t="s">
        <v>398</v>
      </c>
      <c r="F154" s="4" t="s">
        <v>756</v>
      </c>
      <c r="G154" s="4">
        <v>680.78</v>
      </c>
      <c r="H154" s="4">
        <v>50</v>
      </c>
      <c r="I154" s="104" t="s">
        <v>38</v>
      </c>
    </row>
    <row r="155" spans="1:9" ht="45" customHeight="1" x14ac:dyDescent="0.3">
      <c r="A155" s="103"/>
      <c r="B155" s="56" t="s">
        <v>754</v>
      </c>
      <c r="C155" s="53" t="s">
        <v>491</v>
      </c>
      <c r="D155" s="4" t="s">
        <v>753</v>
      </c>
      <c r="E155" s="4" t="s">
        <v>752</v>
      </c>
      <c r="F155" s="4" t="s">
        <v>755</v>
      </c>
      <c r="G155" s="4">
        <v>656.15</v>
      </c>
      <c r="H155" s="4">
        <v>50</v>
      </c>
      <c r="I155" s="104" t="s">
        <v>38</v>
      </c>
    </row>
    <row r="156" spans="1:9" ht="45" customHeight="1" x14ac:dyDescent="0.3">
      <c r="A156" s="103"/>
      <c r="B156" s="56" t="s">
        <v>754</v>
      </c>
      <c r="C156" s="53" t="s">
        <v>491</v>
      </c>
      <c r="D156" s="4" t="s">
        <v>753</v>
      </c>
      <c r="E156" s="4" t="s">
        <v>752</v>
      </c>
      <c r="F156" s="4" t="s">
        <v>751</v>
      </c>
      <c r="G156" s="4">
        <v>656.15</v>
      </c>
      <c r="H156" s="4">
        <v>50</v>
      </c>
      <c r="I156" s="104" t="s">
        <v>38</v>
      </c>
    </row>
    <row r="157" spans="1:9" ht="45" customHeight="1" x14ac:dyDescent="0.3">
      <c r="A157" s="103"/>
      <c r="B157" s="56" t="s">
        <v>496</v>
      </c>
      <c r="C157" s="53" t="s">
        <v>497</v>
      </c>
      <c r="D157" s="4" t="s">
        <v>498</v>
      </c>
      <c r="E157" s="4" t="s">
        <v>499</v>
      </c>
      <c r="F157" s="4" t="s">
        <v>500</v>
      </c>
      <c r="G157" s="4">
        <v>69.38</v>
      </c>
      <c r="H157" s="4">
        <v>60</v>
      </c>
      <c r="I157" s="104">
        <v>1.1299999999999999</v>
      </c>
    </row>
    <row r="158" spans="1:9" ht="45" customHeight="1" x14ac:dyDescent="0.3">
      <c r="A158" s="103"/>
      <c r="B158" s="56" t="s">
        <v>496</v>
      </c>
      <c r="C158" s="53" t="s">
        <v>497</v>
      </c>
      <c r="D158" s="4" t="s">
        <v>501</v>
      </c>
      <c r="E158" s="4" t="s">
        <v>499</v>
      </c>
      <c r="F158" s="4" t="s">
        <v>502</v>
      </c>
      <c r="G158" s="4">
        <v>35.19</v>
      </c>
      <c r="H158" s="4">
        <v>30</v>
      </c>
      <c r="I158" s="104" t="s">
        <v>38</v>
      </c>
    </row>
    <row r="159" spans="1:9" ht="45" customHeight="1" x14ac:dyDescent="0.3">
      <c r="A159" s="103"/>
      <c r="B159" s="56" t="s">
        <v>496</v>
      </c>
      <c r="C159" s="53" t="s">
        <v>497</v>
      </c>
      <c r="D159" s="4" t="s">
        <v>503</v>
      </c>
      <c r="E159" s="4" t="s">
        <v>499</v>
      </c>
      <c r="F159" s="4" t="s">
        <v>504</v>
      </c>
      <c r="G159" s="4">
        <v>56.86</v>
      </c>
      <c r="H159" s="4">
        <v>50</v>
      </c>
      <c r="I159" s="104" t="s">
        <v>38</v>
      </c>
    </row>
    <row r="160" spans="1:9" ht="45" customHeight="1" x14ac:dyDescent="0.3">
      <c r="A160" s="103"/>
      <c r="B160" s="56" t="s">
        <v>496</v>
      </c>
      <c r="C160" s="53" t="s">
        <v>497</v>
      </c>
      <c r="D160" s="4" t="s">
        <v>498</v>
      </c>
      <c r="E160" s="4" t="s">
        <v>499</v>
      </c>
      <c r="F160" s="4" t="s">
        <v>505</v>
      </c>
      <c r="G160" s="4">
        <v>68.08</v>
      </c>
      <c r="H160" s="4">
        <v>60</v>
      </c>
      <c r="I160" s="104" t="s">
        <v>38</v>
      </c>
    </row>
    <row r="161" spans="1:9" ht="45" customHeight="1" x14ac:dyDescent="0.3">
      <c r="A161" s="103"/>
      <c r="B161" s="56" t="s">
        <v>506</v>
      </c>
      <c r="C161" s="53" t="s">
        <v>506</v>
      </c>
      <c r="D161" s="4" t="s">
        <v>507</v>
      </c>
      <c r="E161" s="4" t="s">
        <v>508</v>
      </c>
      <c r="F161" s="4" t="s">
        <v>509</v>
      </c>
      <c r="G161" s="4">
        <v>309</v>
      </c>
      <c r="H161" s="4">
        <v>50</v>
      </c>
      <c r="I161" s="104">
        <v>5.58</v>
      </c>
    </row>
    <row r="162" spans="1:9" ht="45" customHeight="1" x14ac:dyDescent="0.3">
      <c r="A162" s="103"/>
      <c r="B162" s="56" t="s">
        <v>510</v>
      </c>
      <c r="C162" s="53" t="s">
        <v>506</v>
      </c>
      <c r="D162" s="4" t="s">
        <v>511</v>
      </c>
      <c r="E162" s="4" t="s">
        <v>512</v>
      </c>
      <c r="F162" s="4" t="s">
        <v>513</v>
      </c>
      <c r="G162" s="4">
        <v>279.06</v>
      </c>
      <c r="H162" s="4">
        <v>50</v>
      </c>
      <c r="I162" s="104" t="s">
        <v>38</v>
      </c>
    </row>
    <row r="163" spans="1:9" ht="45" customHeight="1" x14ac:dyDescent="0.3">
      <c r="A163" s="103"/>
      <c r="B163" s="56" t="s">
        <v>506</v>
      </c>
      <c r="C163" s="53" t="s">
        <v>506</v>
      </c>
      <c r="D163" s="4" t="s">
        <v>514</v>
      </c>
      <c r="E163" s="4" t="s">
        <v>508</v>
      </c>
      <c r="F163" s="4" t="s">
        <v>509</v>
      </c>
      <c r="G163" s="4">
        <v>291.22000000000003</v>
      </c>
      <c r="H163" s="4">
        <v>40</v>
      </c>
      <c r="I163" s="104" t="s">
        <v>38</v>
      </c>
    </row>
    <row r="164" spans="1:9" ht="45" customHeight="1" x14ac:dyDescent="0.3">
      <c r="A164" s="103"/>
      <c r="B164" s="56" t="s">
        <v>515</v>
      </c>
      <c r="C164" s="53" t="s">
        <v>516</v>
      </c>
      <c r="D164" s="4" t="s">
        <v>517</v>
      </c>
      <c r="E164" s="4" t="s">
        <v>518</v>
      </c>
      <c r="F164" s="4" t="s">
        <v>519</v>
      </c>
      <c r="G164" s="4">
        <v>116.03</v>
      </c>
      <c r="H164" s="4">
        <v>30</v>
      </c>
      <c r="I164" s="104">
        <v>2.2599999999999998</v>
      </c>
    </row>
    <row r="165" spans="1:9" ht="45" customHeight="1" x14ac:dyDescent="0.3">
      <c r="A165" s="103"/>
      <c r="B165" s="56" t="s">
        <v>520</v>
      </c>
      <c r="C165" s="53" t="s">
        <v>516</v>
      </c>
      <c r="D165" s="4" t="s">
        <v>521</v>
      </c>
      <c r="E165" s="4" t="s">
        <v>522</v>
      </c>
      <c r="F165" s="4" t="s">
        <v>523</v>
      </c>
      <c r="G165" s="4">
        <v>130</v>
      </c>
      <c r="H165" s="4">
        <v>50</v>
      </c>
      <c r="I165" s="104" t="s">
        <v>38</v>
      </c>
    </row>
    <row r="166" spans="1:9" ht="45" customHeight="1" x14ac:dyDescent="0.3">
      <c r="A166" s="103"/>
      <c r="B166" s="56" t="s">
        <v>520</v>
      </c>
      <c r="C166" s="53" t="s">
        <v>516</v>
      </c>
      <c r="D166" s="4" t="s">
        <v>517</v>
      </c>
      <c r="E166" s="4" t="s">
        <v>522</v>
      </c>
      <c r="F166" s="4" t="s">
        <v>523</v>
      </c>
      <c r="G166" s="4">
        <v>120</v>
      </c>
      <c r="H166" s="4">
        <v>30</v>
      </c>
      <c r="I166" s="104" t="s">
        <v>38</v>
      </c>
    </row>
    <row r="167" spans="1:9" ht="49.2" customHeight="1" x14ac:dyDescent="0.3">
      <c r="A167" s="103"/>
      <c r="B167" s="56" t="s">
        <v>516</v>
      </c>
      <c r="C167" s="53" t="s">
        <v>516</v>
      </c>
      <c r="D167" s="4" t="s">
        <v>524</v>
      </c>
      <c r="E167" s="4" t="s">
        <v>382</v>
      </c>
      <c r="F167" s="4" t="s">
        <v>525</v>
      </c>
      <c r="G167" s="4">
        <v>67.94</v>
      </c>
      <c r="H167" s="4">
        <v>30</v>
      </c>
      <c r="I167" s="104" t="s">
        <v>38</v>
      </c>
    </row>
    <row r="168" spans="1:9" ht="45" customHeight="1" x14ac:dyDescent="0.3">
      <c r="A168" s="103"/>
      <c r="B168" s="56" t="s">
        <v>333</v>
      </c>
      <c r="C168" s="53" t="s">
        <v>333</v>
      </c>
      <c r="D168" s="4" t="s">
        <v>767</v>
      </c>
      <c r="E168" s="4" t="s">
        <v>761</v>
      </c>
      <c r="F168" s="4" t="s">
        <v>760</v>
      </c>
      <c r="G168" s="4">
        <v>173.84</v>
      </c>
      <c r="H168" s="4">
        <v>1500</v>
      </c>
      <c r="I168" s="104">
        <v>0.11</v>
      </c>
    </row>
    <row r="169" spans="1:9" ht="45" customHeight="1" x14ac:dyDescent="0.3">
      <c r="A169" s="103"/>
      <c r="B169" s="56" t="s">
        <v>333</v>
      </c>
      <c r="C169" s="53" t="s">
        <v>333</v>
      </c>
      <c r="D169" s="4" t="s">
        <v>766</v>
      </c>
      <c r="E169" s="4" t="s">
        <v>761</v>
      </c>
      <c r="F169" s="4" t="s">
        <v>760</v>
      </c>
      <c r="G169" s="4">
        <v>556.28</v>
      </c>
      <c r="H169" s="4">
        <v>4800</v>
      </c>
      <c r="I169" s="104" t="s">
        <v>38</v>
      </c>
    </row>
    <row r="170" spans="1:9" ht="45" customHeight="1" x14ac:dyDescent="0.3">
      <c r="A170" s="103"/>
      <c r="B170" s="56" t="s">
        <v>333</v>
      </c>
      <c r="C170" s="53" t="s">
        <v>333</v>
      </c>
      <c r="D170" s="4" t="s">
        <v>765</v>
      </c>
      <c r="E170" s="4" t="s">
        <v>761</v>
      </c>
      <c r="F170" s="4" t="s">
        <v>760</v>
      </c>
      <c r="G170" s="4">
        <v>243.37</v>
      </c>
      <c r="H170" s="4">
        <v>2100</v>
      </c>
      <c r="I170" s="104" t="s">
        <v>38</v>
      </c>
    </row>
    <row r="171" spans="1:9" ht="45" customHeight="1" x14ac:dyDescent="0.3">
      <c r="A171" s="103"/>
      <c r="B171" s="56" t="s">
        <v>333</v>
      </c>
      <c r="C171" s="53" t="s">
        <v>333</v>
      </c>
      <c r="D171" s="4" t="s">
        <v>764</v>
      </c>
      <c r="E171" s="4" t="s">
        <v>761</v>
      </c>
      <c r="F171" s="4" t="s">
        <v>760</v>
      </c>
      <c r="G171" s="4">
        <v>347.68</v>
      </c>
      <c r="H171" s="4">
        <v>3000</v>
      </c>
      <c r="I171" s="104" t="s">
        <v>38</v>
      </c>
    </row>
    <row r="172" spans="1:9" ht="45" customHeight="1" x14ac:dyDescent="0.3">
      <c r="A172" s="103"/>
      <c r="B172" s="56" t="s">
        <v>333</v>
      </c>
      <c r="C172" s="53" t="s">
        <v>333</v>
      </c>
      <c r="D172" s="4" t="s">
        <v>763</v>
      </c>
      <c r="E172" s="4" t="s">
        <v>761</v>
      </c>
      <c r="F172" s="4" t="s">
        <v>760</v>
      </c>
      <c r="G172" s="4">
        <v>5.79</v>
      </c>
      <c r="H172" s="4">
        <v>50</v>
      </c>
      <c r="I172" s="104" t="s">
        <v>38</v>
      </c>
    </row>
    <row r="173" spans="1:9" ht="45" customHeight="1" x14ac:dyDescent="0.3">
      <c r="A173" s="103"/>
      <c r="B173" s="56" t="s">
        <v>333</v>
      </c>
      <c r="C173" s="53" t="s">
        <v>333</v>
      </c>
      <c r="D173" s="4" t="s">
        <v>762</v>
      </c>
      <c r="E173" s="4" t="s">
        <v>761</v>
      </c>
      <c r="F173" s="4" t="s">
        <v>760</v>
      </c>
      <c r="G173" s="4">
        <v>8.11</v>
      </c>
      <c r="H173" s="4">
        <v>70</v>
      </c>
      <c r="I173" s="104" t="s">
        <v>38</v>
      </c>
    </row>
    <row r="174" spans="1:9" ht="45" customHeight="1" x14ac:dyDescent="0.3">
      <c r="A174" s="109"/>
      <c r="B174" s="26" t="s">
        <v>783</v>
      </c>
      <c r="C174" s="4" t="s">
        <v>333</v>
      </c>
      <c r="D174" s="4" t="s">
        <v>784</v>
      </c>
      <c r="E174" s="4" t="s">
        <v>785</v>
      </c>
      <c r="F174" s="4" t="s">
        <v>786</v>
      </c>
      <c r="G174" s="4">
        <v>278.7</v>
      </c>
      <c r="H174" s="4">
        <v>3000</v>
      </c>
      <c r="I174" s="104">
        <v>7.0000000000000007E-2</v>
      </c>
    </row>
    <row r="175" spans="1:9" ht="45" customHeight="1" x14ac:dyDescent="0.3">
      <c r="A175" s="109"/>
      <c r="B175" s="26" t="s">
        <v>333</v>
      </c>
      <c r="C175" s="4" t="s">
        <v>333</v>
      </c>
      <c r="D175" s="4" t="s">
        <v>787</v>
      </c>
      <c r="E175" s="4" t="s">
        <v>788</v>
      </c>
      <c r="F175" s="4" t="s">
        <v>789</v>
      </c>
      <c r="G175" s="4">
        <v>7.36</v>
      </c>
      <c r="H175" s="4">
        <v>100</v>
      </c>
      <c r="I175" s="104" t="s">
        <v>38</v>
      </c>
    </row>
    <row r="176" spans="1:9" ht="45" customHeight="1" x14ac:dyDescent="0.3">
      <c r="A176" s="109"/>
      <c r="B176" s="26" t="s">
        <v>783</v>
      </c>
      <c r="C176" s="4" t="s">
        <v>333</v>
      </c>
      <c r="D176" s="4" t="s">
        <v>790</v>
      </c>
      <c r="E176" s="4" t="s">
        <v>791</v>
      </c>
      <c r="F176" s="4" t="s">
        <v>792</v>
      </c>
      <c r="G176" s="4">
        <v>9.2899999999999991</v>
      </c>
      <c r="H176" s="4">
        <v>100</v>
      </c>
      <c r="I176" s="104" t="s">
        <v>38</v>
      </c>
    </row>
    <row r="177" spans="1:9" ht="45" customHeight="1" x14ac:dyDescent="0.3">
      <c r="A177" s="109"/>
      <c r="B177" s="26" t="s">
        <v>333</v>
      </c>
      <c r="C177" s="4" t="s">
        <v>333</v>
      </c>
      <c r="D177" s="4" t="s">
        <v>793</v>
      </c>
      <c r="E177" s="4" t="s">
        <v>794</v>
      </c>
      <c r="F177" s="4" t="s">
        <v>795</v>
      </c>
      <c r="G177" s="4">
        <v>8.64</v>
      </c>
      <c r="H177" s="4">
        <v>100</v>
      </c>
      <c r="I177" s="104" t="s">
        <v>38</v>
      </c>
    </row>
    <row r="178" spans="1:9" ht="45" customHeight="1" x14ac:dyDescent="0.3">
      <c r="A178" s="109"/>
      <c r="B178" s="26" t="s">
        <v>333</v>
      </c>
      <c r="C178" s="4" t="s">
        <v>333</v>
      </c>
      <c r="D178" s="4" t="s">
        <v>796</v>
      </c>
      <c r="E178" s="4" t="s">
        <v>794</v>
      </c>
      <c r="F178" s="4" t="s">
        <v>795</v>
      </c>
      <c r="G178" s="4">
        <v>8.64</v>
      </c>
      <c r="H178" s="4">
        <v>100</v>
      </c>
      <c r="I178" s="104" t="s">
        <v>38</v>
      </c>
    </row>
    <row r="179" spans="1:9" ht="45" customHeight="1" x14ac:dyDescent="0.3">
      <c r="A179" s="109"/>
      <c r="B179" s="26" t="s">
        <v>333</v>
      </c>
      <c r="C179" s="4" t="s">
        <v>333</v>
      </c>
      <c r="D179" s="4" t="s">
        <v>797</v>
      </c>
      <c r="E179" s="4" t="s">
        <v>788</v>
      </c>
      <c r="F179" s="4" t="s">
        <v>789</v>
      </c>
      <c r="G179" s="4">
        <v>7.36</v>
      </c>
      <c r="H179" s="4">
        <v>100</v>
      </c>
      <c r="I179" s="104" t="s">
        <v>38</v>
      </c>
    </row>
    <row r="180" spans="1:9" ht="45" customHeight="1" x14ac:dyDescent="0.3">
      <c r="A180" s="109"/>
      <c r="B180" s="26" t="s">
        <v>783</v>
      </c>
      <c r="C180" s="4" t="s">
        <v>333</v>
      </c>
      <c r="D180" s="4" t="s">
        <v>798</v>
      </c>
      <c r="E180" s="4" t="s">
        <v>799</v>
      </c>
      <c r="F180" s="4" t="s">
        <v>792</v>
      </c>
      <c r="G180" s="4">
        <v>9.2899999999999991</v>
      </c>
      <c r="H180" s="4">
        <v>100</v>
      </c>
      <c r="I180" s="104" t="s">
        <v>38</v>
      </c>
    </row>
    <row r="181" spans="1:9" ht="45" customHeight="1" x14ac:dyDescent="0.3">
      <c r="A181" s="109"/>
      <c r="B181" s="26" t="s">
        <v>783</v>
      </c>
      <c r="C181" s="4" t="s">
        <v>333</v>
      </c>
      <c r="D181" s="4" t="s">
        <v>800</v>
      </c>
      <c r="E181" s="4" t="s">
        <v>785</v>
      </c>
      <c r="F181" s="4" t="s">
        <v>801</v>
      </c>
      <c r="G181" s="4">
        <v>9.2899999999999991</v>
      </c>
      <c r="H181" s="4">
        <v>100</v>
      </c>
      <c r="I181" s="104" t="s">
        <v>38</v>
      </c>
    </row>
    <row r="182" spans="1:9" ht="45" customHeight="1" x14ac:dyDescent="0.3">
      <c r="A182" s="109"/>
      <c r="B182" s="26" t="s">
        <v>783</v>
      </c>
      <c r="C182" s="4" t="s">
        <v>333</v>
      </c>
      <c r="D182" s="4" t="s">
        <v>802</v>
      </c>
      <c r="E182" s="4" t="s">
        <v>785</v>
      </c>
      <c r="F182" s="4" t="s">
        <v>803</v>
      </c>
      <c r="G182" s="4">
        <v>278.7</v>
      </c>
      <c r="H182" s="4">
        <v>3000</v>
      </c>
      <c r="I182" s="104" t="s">
        <v>38</v>
      </c>
    </row>
  </sheetData>
  <mergeCells count="46">
    <mergeCell ref="A174:A182"/>
    <mergeCell ref="I174:I182"/>
    <mergeCell ref="A40:A59"/>
    <mergeCell ref="I40:I59"/>
    <mergeCell ref="A60"/>
    <mergeCell ref="I60"/>
    <mergeCell ref="A61:A69"/>
    <mergeCell ref="I61:I69"/>
    <mergeCell ref="A81:A85"/>
    <mergeCell ref="I81:I85"/>
    <mergeCell ref="A86:A93"/>
    <mergeCell ref="I86:I93"/>
    <mergeCell ref="A94:A106"/>
    <mergeCell ref="I94:I106"/>
    <mergeCell ref="A107:A112"/>
    <mergeCell ref="I107:I112"/>
    <mergeCell ref="A168:A173"/>
    <mergeCell ref="I168:I173"/>
    <mergeCell ref="A113:A119"/>
    <mergeCell ref="I113:I119"/>
    <mergeCell ref="B2:I2"/>
    <mergeCell ref="A70:A74"/>
    <mergeCell ref="I70:I74"/>
    <mergeCell ref="A75:A80"/>
    <mergeCell ref="I75:I80"/>
    <mergeCell ref="A1:I1"/>
    <mergeCell ref="A5:A39"/>
    <mergeCell ref="I5:I39"/>
    <mergeCell ref="A151:A156"/>
    <mergeCell ref="I151:I156"/>
    <mergeCell ref="A161:A163"/>
    <mergeCell ref="I161:I163"/>
    <mergeCell ref="A164:A167"/>
    <mergeCell ref="I164:I167"/>
    <mergeCell ref="A120:A125"/>
    <mergeCell ref="I120:I125"/>
    <mergeCell ref="A126:A132"/>
    <mergeCell ref="I126:I132"/>
    <mergeCell ref="A133:A142"/>
    <mergeCell ref="I133:I142"/>
    <mergeCell ref="A143:A148"/>
    <mergeCell ref="I143:I148"/>
    <mergeCell ref="A149:A150"/>
    <mergeCell ref="I149:I150"/>
    <mergeCell ref="A157:A160"/>
    <mergeCell ref="I157:I160"/>
  </mergeCells>
  <pageMargins left="0.39370078740157483" right="0.39370078740157483" top="0.39370078740157483" bottom="0.39370078740157483" header="0" footer="0"/>
  <pageSetup paperSize="9" scale="55" fitToHeight="0" orientation="landscape" r:id="rId1"/>
  <rowBreaks count="8" manualBreakCount="8">
    <brk id="39" max="16383" man="1"/>
    <brk id="59" max="16383" man="1"/>
    <brk id="79" max="8" man="1"/>
    <brk id="93" max="16383" man="1"/>
    <brk id="112" max="16383" man="1"/>
    <brk id="132" max="16383" man="1"/>
    <brk id="150" max="16383" man="1"/>
    <brk id="167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1"/>
  <sheetViews>
    <sheetView view="pageBreakPreview" topLeftCell="A38" zoomScale="60" zoomScaleNormal="100" workbookViewId="0">
      <selection activeCell="B46" sqref="B46"/>
    </sheetView>
  </sheetViews>
  <sheetFormatPr defaultRowHeight="13.8" x14ac:dyDescent="0.25"/>
  <cols>
    <col min="1" max="1" width="5.109375" style="57" customWidth="1"/>
    <col min="2" max="2" width="57.88671875" style="57" customWidth="1"/>
    <col min="3" max="3" width="30.6640625" style="57" customWidth="1"/>
    <col min="4" max="4" width="17.33203125" style="57" customWidth="1"/>
    <col min="5" max="5" width="18.5546875" style="57" customWidth="1"/>
    <col min="6" max="6" width="15.44140625" style="57" customWidth="1"/>
    <col min="7" max="7" width="15.5546875" style="57" customWidth="1"/>
    <col min="8" max="8" width="14.88671875" style="57" customWidth="1"/>
    <col min="9" max="9" width="21.6640625" style="57" customWidth="1"/>
    <col min="10" max="16384" width="8.88671875" style="57"/>
  </cols>
  <sheetData>
    <row r="1" spans="1:9" x14ac:dyDescent="0.25">
      <c r="A1" s="111" t="s">
        <v>41</v>
      </c>
      <c r="B1" s="111"/>
      <c r="C1" s="111"/>
      <c r="D1" s="111"/>
      <c r="E1" s="111"/>
      <c r="F1" s="111"/>
      <c r="G1" s="111"/>
      <c r="H1" s="111"/>
      <c r="I1" s="111"/>
    </row>
    <row r="2" spans="1:9" ht="75" customHeight="1" x14ac:dyDescent="0.25">
      <c r="A2" s="112" t="s">
        <v>42</v>
      </c>
      <c r="B2" s="112"/>
      <c r="C2" s="112"/>
      <c r="D2" s="112"/>
      <c r="E2" s="112"/>
      <c r="F2" s="112"/>
      <c r="G2" s="112"/>
      <c r="H2" s="112"/>
      <c r="I2" s="112"/>
    </row>
    <row r="3" spans="1:9" ht="103.5" customHeight="1" x14ac:dyDescent="0.25">
      <c r="A3" s="113"/>
      <c r="B3" s="113"/>
      <c r="C3" s="113"/>
      <c r="D3" s="113"/>
      <c r="E3" s="113"/>
      <c r="F3" s="113"/>
      <c r="G3" s="113"/>
      <c r="H3" s="113"/>
      <c r="I3" s="113"/>
    </row>
    <row r="4" spans="1:9" ht="31.5" customHeight="1" x14ac:dyDescent="0.25">
      <c r="A4" s="58"/>
      <c r="B4" s="58"/>
      <c r="C4" s="58"/>
      <c r="D4" s="58"/>
      <c r="E4" s="58"/>
      <c r="F4" s="58"/>
      <c r="G4" s="58"/>
      <c r="H4" s="58"/>
      <c r="I4" s="58"/>
    </row>
    <row r="5" spans="1:9" ht="93" customHeight="1" x14ac:dyDescent="0.25">
      <c r="A5" s="59" t="s">
        <v>2</v>
      </c>
      <c r="B5" s="4" t="s">
        <v>3</v>
      </c>
      <c r="C5" s="4" t="s">
        <v>43</v>
      </c>
      <c r="D5" s="4" t="s">
        <v>44</v>
      </c>
      <c r="E5" s="4" t="s">
        <v>24</v>
      </c>
      <c r="F5" s="60" t="s">
        <v>45</v>
      </c>
      <c r="G5" s="60" t="s">
        <v>11</v>
      </c>
      <c r="H5" s="60" t="s">
        <v>12</v>
      </c>
      <c r="I5" s="4" t="s">
        <v>46</v>
      </c>
    </row>
    <row r="6" spans="1:9" ht="52.8" customHeight="1" x14ac:dyDescent="0.25">
      <c r="A6" s="110">
        <v>1</v>
      </c>
      <c r="B6" s="26" t="s">
        <v>49</v>
      </c>
      <c r="C6" s="3"/>
      <c r="D6" s="26">
        <v>0</v>
      </c>
      <c r="E6" s="26">
        <v>0</v>
      </c>
      <c r="F6" s="26" t="s">
        <v>194</v>
      </c>
      <c r="G6" s="26">
        <v>0</v>
      </c>
      <c r="H6" s="26">
        <v>0</v>
      </c>
      <c r="I6" s="104">
        <v>0</v>
      </c>
    </row>
    <row r="7" spans="1:9" ht="52.8" customHeight="1" x14ac:dyDescent="0.25">
      <c r="A7" s="110">
        <v>2</v>
      </c>
      <c r="B7" s="26" t="s">
        <v>53</v>
      </c>
      <c r="C7" s="3"/>
      <c r="D7" s="26">
        <v>0</v>
      </c>
      <c r="E7" s="26">
        <v>0</v>
      </c>
      <c r="F7" s="26" t="s">
        <v>194</v>
      </c>
      <c r="G7" s="26">
        <v>0</v>
      </c>
      <c r="H7" s="26">
        <v>0</v>
      </c>
      <c r="I7" s="104">
        <v>0</v>
      </c>
    </row>
    <row r="8" spans="1:9" ht="52.8" customHeight="1" x14ac:dyDescent="0.25">
      <c r="A8" s="61">
        <v>3</v>
      </c>
      <c r="B8" s="26" t="s">
        <v>56</v>
      </c>
      <c r="C8" s="3"/>
      <c r="D8" s="26">
        <v>0</v>
      </c>
      <c r="E8" s="26">
        <v>0</v>
      </c>
      <c r="F8" s="26" t="s">
        <v>194</v>
      </c>
      <c r="G8" s="26">
        <v>0</v>
      </c>
      <c r="H8" s="26">
        <v>0</v>
      </c>
      <c r="I8" s="104">
        <v>0</v>
      </c>
    </row>
    <row r="9" spans="1:9" ht="52.8" customHeight="1" x14ac:dyDescent="0.25">
      <c r="A9" s="61">
        <v>4</v>
      </c>
      <c r="B9" s="26" t="s">
        <v>714</v>
      </c>
      <c r="C9" s="3"/>
      <c r="D9" s="26">
        <v>0</v>
      </c>
      <c r="E9" s="26">
        <v>0</v>
      </c>
      <c r="F9" s="26" t="s">
        <v>194</v>
      </c>
      <c r="G9" s="26">
        <v>0</v>
      </c>
      <c r="H9" s="26">
        <v>0</v>
      </c>
      <c r="I9" s="104">
        <v>0</v>
      </c>
    </row>
    <row r="10" spans="1:9" ht="52.8" customHeight="1" x14ac:dyDescent="0.25">
      <c r="A10" s="61">
        <v>5</v>
      </c>
      <c r="B10" s="26" t="s">
        <v>58</v>
      </c>
      <c r="C10" s="3"/>
      <c r="D10" s="26">
        <v>0</v>
      </c>
      <c r="E10" s="26">
        <v>0</v>
      </c>
      <c r="F10" s="26" t="s">
        <v>194</v>
      </c>
      <c r="G10" s="26">
        <v>0</v>
      </c>
      <c r="H10" s="26">
        <v>0</v>
      </c>
      <c r="I10" s="104">
        <v>0</v>
      </c>
    </row>
    <row r="11" spans="1:9" ht="52.8" customHeight="1" x14ac:dyDescent="0.25">
      <c r="A11" s="61">
        <v>6</v>
      </c>
      <c r="B11" s="26" t="s">
        <v>60</v>
      </c>
      <c r="C11" s="3"/>
      <c r="D11" s="26">
        <v>0</v>
      </c>
      <c r="E11" s="26">
        <v>0</v>
      </c>
      <c r="F11" s="26" t="s">
        <v>194</v>
      </c>
      <c r="G11" s="26">
        <v>0</v>
      </c>
      <c r="H11" s="26">
        <v>0</v>
      </c>
      <c r="I11" s="104">
        <v>0</v>
      </c>
    </row>
    <row r="12" spans="1:9" ht="52.8" customHeight="1" x14ac:dyDescent="0.25">
      <c r="A12" s="61">
        <v>7</v>
      </c>
      <c r="B12" s="26" t="s">
        <v>62</v>
      </c>
      <c r="C12" s="3"/>
      <c r="D12" s="26">
        <v>0</v>
      </c>
      <c r="E12" s="26">
        <v>0</v>
      </c>
      <c r="F12" s="26" t="s">
        <v>194</v>
      </c>
      <c r="G12" s="26">
        <v>0</v>
      </c>
      <c r="H12" s="26">
        <v>0</v>
      </c>
      <c r="I12" s="104">
        <v>0</v>
      </c>
    </row>
    <row r="13" spans="1:9" ht="52.8" customHeight="1" x14ac:dyDescent="0.25">
      <c r="A13" s="61">
        <v>8</v>
      </c>
      <c r="B13" s="26" t="s">
        <v>64</v>
      </c>
      <c r="C13" s="3" t="s">
        <v>731</v>
      </c>
      <c r="D13" s="26" t="s">
        <v>740</v>
      </c>
      <c r="E13" s="26">
        <v>15</v>
      </c>
      <c r="F13" s="26" t="s">
        <v>739</v>
      </c>
      <c r="G13" s="26">
        <v>0</v>
      </c>
      <c r="H13" s="26">
        <v>10</v>
      </c>
      <c r="I13" s="104">
        <v>3.83</v>
      </c>
    </row>
    <row r="14" spans="1:9" ht="52.8" customHeight="1" x14ac:dyDescent="0.25">
      <c r="A14" s="61">
        <v>9</v>
      </c>
      <c r="B14" s="26" t="s">
        <v>67</v>
      </c>
      <c r="C14" s="3"/>
      <c r="D14" s="26">
        <v>0</v>
      </c>
      <c r="E14" s="26">
        <v>0</v>
      </c>
      <c r="F14" s="26" t="s">
        <v>194</v>
      </c>
      <c r="G14" s="26">
        <v>0</v>
      </c>
      <c r="H14" s="26">
        <v>0</v>
      </c>
      <c r="I14" s="104">
        <v>0</v>
      </c>
    </row>
    <row r="15" spans="1:9" ht="52.8" customHeight="1" x14ac:dyDescent="0.25">
      <c r="A15" s="61">
        <v>10</v>
      </c>
      <c r="B15" s="26" t="s">
        <v>69</v>
      </c>
      <c r="C15" s="3"/>
      <c r="D15" s="26">
        <v>0</v>
      </c>
      <c r="E15" s="26">
        <v>0</v>
      </c>
      <c r="F15" s="26" t="s">
        <v>194</v>
      </c>
      <c r="G15" s="26">
        <v>0</v>
      </c>
      <c r="H15" s="26">
        <v>0</v>
      </c>
      <c r="I15" s="104">
        <v>0</v>
      </c>
    </row>
    <row r="16" spans="1:9" ht="52.8" customHeight="1" x14ac:dyDescent="0.25">
      <c r="A16" s="61">
        <v>11</v>
      </c>
      <c r="B16" s="26" t="s">
        <v>195</v>
      </c>
      <c r="C16" s="3"/>
      <c r="D16" s="26">
        <v>0</v>
      </c>
      <c r="E16" s="26">
        <v>0</v>
      </c>
      <c r="F16" s="26" t="s">
        <v>194</v>
      </c>
      <c r="G16" s="26">
        <v>0</v>
      </c>
      <c r="H16" s="26">
        <v>0</v>
      </c>
      <c r="I16" s="104">
        <v>0</v>
      </c>
    </row>
    <row r="17" spans="1:9" ht="52.8" customHeight="1" x14ac:dyDescent="0.25">
      <c r="A17" s="61">
        <v>12</v>
      </c>
      <c r="B17" s="26" t="s">
        <v>199</v>
      </c>
      <c r="C17" s="3"/>
      <c r="D17" s="26">
        <v>0</v>
      </c>
      <c r="E17" s="26">
        <v>0</v>
      </c>
      <c r="F17" s="26" t="s">
        <v>194</v>
      </c>
      <c r="G17" s="26">
        <v>0</v>
      </c>
      <c r="H17" s="26">
        <v>0</v>
      </c>
      <c r="I17" s="104">
        <v>0</v>
      </c>
    </row>
    <row r="18" spans="1:9" ht="52.8" customHeight="1" x14ac:dyDescent="0.25">
      <c r="A18" s="61">
        <v>13</v>
      </c>
      <c r="B18" s="26" t="s">
        <v>201</v>
      </c>
      <c r="C18" s="3"/>
      <c r="D18" s="26">
        <v>0</v>
      </c>
      <c r="E18" s="26">
        <v>0</v>
      </c>
      <c r="F18" s="26" t="s">
        <v>194</v>
      </c>
      <c r="G18" s="26">
        <v>0</v>
      </c>
      <c r="H18" s="26">
        <v>0</v>
      </c>
      <c r="I18" s="104">
        <v>0</v>
      </c>
    </row>
    <row r="19" spans="1:9" ht="52.8" customHeight="1" x14ac:dyDescent="0.25">
      <c r="A19" s="61">
        <v>14</v>
      </c>
      <c r="B19" s="26" t="s">
        <v>203</v>
      </c>
      <c r="C19" s="3" t="s">
        <v>731</v>
      </c>
      <c r="D19" s="26" t="s">
        <v>738</v>
      </c>
      <c r="E19" s="26">
        <v>10</v>
      </c>
      <c r="F19" s="26" t="s">
        <v>737</v>
      </c>
      <c r="G19" s="26">
        <v>0</v>
      </c>
      <c r="H19" s="26">
        <v>10</v>
      </c>
      <c r="I19" s="104">
        <v>27.18</v>
      </c>
    </row>
    <row r="20" spans="1:9" ht="52.8" customHeight="1" x14ac:dyDescent="0.25">
      <c r="A20" s="61">
        <v>15</v>
      </c>
      <c r="B20" s="26" t="s">
        <v>206</v>
      </c>
      <c r="C20" s="3" t="s">
        <v>736</v>
      </c>
      <c r="D20" s="26" t="s">
        <v>735</v>
      </c>
      <c r="E20" s="26">
        <v>20</v>
      </c>
      <c r="F20" s="26" t="s">
        <v>734</v>
      </c>
      <c r="G20" s="26">
        <v>0</v>
      </c>
      <c r="H20" s="26">
        <v>10</v>
      </c>
      <c r="I20" s="104">
        <v>8.83</v>
      </c>
    </row>
    <row r="21" spans="1:9" ht="52.8" customHeight="1" x14ac:dyDescent="0.25">
      <c r="A21" s="61">
        <v>16</v>
      </c>
      <c r="B21" s="26" t="s">
        <v>208</v>
      </c>
      <c r="C21" s="3"/>
      <c r="D21" s="26">
        <v>0</v>
      </c>
      <c r="E21" s="26">
        <v>0</v>
      </c>
      <c r="F21" s="26" t="s">
        <v>194</v>
      </c>
      <c r="G21" s="26">
        <v>0</v>
      </c>
      <c r="H21" s="26">
        <v>0</v>
      </c>
      <c r="I21" s="104">
        <v>0</v>
      </c>
    </row>
    <row r="22" spans="1:9" ht="52.8" customHeight="1" x14ac:dyDescent="0.25">
      <c r="A22" s="61">
        <v>17</v>
      </c>
      <c r="B22" s="26" t="s">
        <v>210</v>
      </c>
      <c r="C22" s="3"/>
      <c r="D22" s="26">
        <v>0</v>
      </c>
      <c r="E22" s="26">
        <v>0</v>
      </c>
      <c r="F22" s="26" t="s">
        <v>194</v>
      </c>
      <c r="G22" s="26">
        <v>0</v>
      </c>
      <c r="H22" s="26">
        <v>0</v>
      </c>
      <c r="I22" s="104">
        <v>0</v>
      </c>
    </row>
    <row r="23" spans="1:9" ht="52.8" customHeight="1" x14ac:dyDescent="0.25">
      <c r="A23" s="61">
        <v>18</v>
      </c>
      <c r="B23" s="26" t="s">
        <v>212</v>
      </c>
      <c r="C23" s="3" t="s">
        <v>731</v>
      </c>
      <c r="D23" s="26" t="s">
        <v>733</v>
      </c>
      <c r="E23" s="26">
        <v>20</v>
      </c>
      <c r="F23" s="26" t="s">
        <v>732</v>
      </c>
      <c r="G23" s="26">
        <v>0</v>
      </c>
      <c r="H23" s="26">
        <v>10</v>
      </c>
      <c r="I23" s="104">
        <v>5.04</v>
      </c>
    </row>
    <row r="24" spans="1:9" ht="52.8" customHeight="1" x14ac:dyDescent="0.25">
      <c r="A24" s="61">
        <v>19</v>
      </c>
      <c r="B24" s="26" t="s">
        <v>214</v>
      </c>
      <c r="C24" s="3"/>
      <c r="D24" s="26">
        <v>0</v>
      </c>
      <c r="E24" s="26">
        <v>0</v>
      </c>
      <c r="F24" s="26" t="s">
        <v>194</v>
      </c>
      <c r="G24" s="26">
        <v>0</v>
      </c>
      <c r="H24" s="26">
        <v>0</v>
      </c>
      <c r="I24" s="104">
        <v>0</v>
      </c>
    </row>
    <row r="25" spans="1:9" ht="52.8" customHeight="1" x14ac:dyDescent="0.25">
      <c r="A25" s="61">
        <v>20</v>
      </c>
      <c r="B25" s="26" t="s">
        <v>216</v>
      </c>
      <c r="C25" s="3"/>
      <c r="D25" s="26">
        <v>0</v>
      </c>
      <c r="E25" s="26">
        <v>0</v>
      </c>
      <c r="F25" s="26" t="s">
        <v>194</v>
      </c>
      <c r="G25" s="26">
        <v>0</v>
      </c>
      <c r="H25" s="26">
        <v>0</v>
      </c>
      <c r="I25" s="104">
        <v>0</v>
      </c>
    </row>
    <row r="26" spans="1:9" ht="52.8" customHeight="1" x14ac:dyDescent="0.25">
      <c r="A26" s="61">
        <v>21</v>
      </c>
      <c r="B26" s="26" t="s">
        <v>218</v>
      </c>
      <c r="C26" s="3"/>
      <c r="D26" s="26">
        <v>0</v>
      </c>
      <c r="E26" s="26">
        <v>0</v>
      </c>
      <c r="F26" s="26" t="s">
        <v>194</v>
      </c>
      <c r="G26" s="26">
        <v>0</v>
      </c>
      <c r="H26" s="26">
        <v>0</v>
      </c>
      <c r="I26" s="104">
        <v>0</v>
      </c>
    </row>
    <row r="27" spans="1:9" ht="52.8" customHeight="1" x14ac:dyDescent="0.25">
      <c r="A27" s="61">
        <v>22</v>
      </c>
      <c r="B27" s="26" t="s">
        <v>220</v>
      </c>
      <c r="C27" s="3"/>
      <c r="D27" s="26">
        <v>0</v>
      </c>
      <c r="E27" s="26">
        <v>0</v>
      </c>
      <c r="F27" s="26" t="s">
        <v>194</v>
      </c>
      <c r="G27" s="26">
        <v>0</v>
      </c>
      <c r="H27" s="26">
        <v>0</v>
      </c>
      <c r="I27" s="104">
        <v>0</v>
      </c>
    </row>
    <row r="28" spans="1:9" ht="52.8" customHeight="1" x14ac:dyDescent="0.25">
      <c r="A28" s="61">
        <v>23</v>
      </c>
      <c r="B28" s="26" t="s">
        <v>222</v>
      </c>
      <c r="C28" s="3"/>
      <c r="D28" s="26">
        <v>0</v>
      </c>
      <c r="E28" s="26">
        <v>0</v>
      </c>
      <c r="F28" s="26" t="s">
        <v>194</v>
      </c>
      <c r="G28" s="26">
        <v>0</v>
      </c>
      <c r="H28" s="26">
        <v>0</v>
      </c>
      <c r="I28" s="104">
        <v>0</v>
      </c>
    </row>
    <row r="29" spans="1:9" ht="52.8" customHeight="1" x14ac:dyDescent="0.25">
      <c r="A29" s="61">
        <v>24</v>
      </c>
      <c r="B29" s="26" t="s">
        <v>224</v>
      </c>
      <c r="C29" s="3"/>
      <c r="D29" s="26">
        <v>0</v>
      </c>
      <c r="E29" s="26">
        <v>0</v>
      </c>
      <c r="F29" s="26" t="s">
        <v>194</v>
      </c>
      <c r="G29" s="26">
        <v>0</v>
      </c>
      <c r="H29" s="26">
        <v>0</v>
      </c>
      <c r="I29" s="104">
        <v>0</v>
      </c>
    </row>
    <row r="30" spans="1:9" ht="52.8" customHeight="1" x14ac:dyDescent="0.25">
      <c r="A30" s="61">
        <v>25</v>
      </c>
      <c r="B30" s="26" t="s">
        <v>226</v>
      </c>
      <c r="C30" s="3"/>
      <c r="D30" s="26">
        <v>0</v>
      </c>
      <c r="E30" s="26">
        <v>0</v>
      </c>
      <c r="F30" s="26" t="s">
        <v>194</v>
      </c>
      <c r="G30" s="26">
        <v>0</v>
      </c>
      <c r="H30" s="26">
        <v>0</v>
      </c>
      <c r="I30" s="104">
        <v>0</v>
      </c>
    </row>
    <row r="31" spans="1:9" ht="52.8" customHeight="1" x14ac:dyDescent="0.25">
      <c r="A31" s="61">
        <v>26</v>
      </c>
      <c r="B31" s="26" t="s">
        <v>228</v>
      </c>
      <c r="C31" s="3"/>
      <c r="D31" s="26">
        <v>0</v>
      </c>
      <c r="E31" s="26">
        <v>0</v>
      </c>
      <c r="F31" s="26" t="s">
        <v>194</v>
      </c>
      <c r="G31" s="26">
        <v>0</v>
      </c>
      <c r="H31" s="26">
        <v>0</v>
      </c>
      <c r="I31" s="104">
        <v>0</v>
      </c>
    </row>
    <row r="32" spans="1:9" ht="52.8" customHeight="1" x14ac:dyDescent="0.25">
      <c r="A32" s="61">
        <v>27</v>
      </c>
      <c r="B32" s="26" t="s">
        <v>231</v>
      </c>
      <c r="C32" s="3"/>
      <c r="D32" s="26">
        <v>0</v>
      </c>
      <c r="E32" s="26">
        <v>0</v>
      </c>
      <c r="F32" s="26" t="s">
        <v>194</v>
      </c>
      <c r="G32" s="26">
        <v>0</v>
      </c>
      <c r="H32" s="26">
        <v>0</v>
      </c>
      <c r="I32" s="104">
        <v>0</v>
      </c>
    </row>
    <row r="33" spans="1:9" ht="52.8" customHeight="1" x14ac:dyDescent="0.25">
      <c r="A33" s="61">
        <v>28</v>
      </c>
      <c r="B33" s="26" t="s">
        <v>234</v>
      </c>
      <c r="C33" s="3"/>
      <c r="D33" s="26">
        <v>0</v>
      </c>
      <c r="E33" s="26">
        <v>0</v>
      </c>
      <c r="F33" s="26" t="s">
        <v>194</v>
      </c>
      <c r="G33" s="26">
        <v>0</v>
      </c>
      <c r="H33" s="26">
        <v>0</v>
      </c>
      <c r="I33" s="104">
        <v>0</v>
      </c>
    </row>
    <row r="34" spans="1:9" ht="52.8" customHeight="1" x14ac:dyDescent="0.25">
      <c r="A34" s="61">
        <v>29</v>
      </c>
      <c r="B34" s="26" t="s">
        <v>237</v>
      </c>
      <c r="C34" s="3"/>
      <c r="D34" s="26">
        <v>0</v>
      </c>
      <c r="E34" s="26">
        <v>0</v>
      </c>
      <c r="F34" s="26" t="s">
        <v>194</v>
      </c>
      <c r="G34" s="26">
        <v>0</v>
      </c>
      <c r="H34" s="26">
        <v>0</v>
      </c>
      <c r="I34" s="104">
        <v>0</v>
      </c>
    </row>
    <row r="35" spans="1:9" ht="52.8" customHeight="1" x14ac:dyDescent="0.25">
      <c r="A35" s="61">
        <v>30</v>
      </c>
      <c r="B35" s="26" t="s">
        <v>239</v>
      </c>
      <c r="C35" s="3" t="s">
        <v>731</v>
      </c>
      <c r="D35" s="26" t="s">
        <v>730</v>
      </c>
      <c r="E35" s="26">
        <v>10</v>
      </c>
      <c r="F35" s="26" t="s">
        <v>729</v>
      </c>
      <c r="G35" s="26">
        <v>0</v>
      </c>
      <c r="H35" s="26">
        <v>0</v>
      </c>
      <c r="I35" s="104">
        <v>84</v>
      </c>
    </row>
    <row r="36" spans="1:9" ht="52.8" customHeight="1" x14ac:dyDescent="0.25">
      <c r="A36" s="61">
        <v>31</v>
      </c>
      <c r="B36" s="26" t="s">
        <v>241</v>
      </c>
      <c r="C36" s="3"/>
      <c r="D36" s="26">
        <v>0</v>
      </c>
      <c r="E36" s="26">
        <v>0</v>
      </c>
      <c r="F36" s="26" t="s">
        <v>194</v>
      </c>
      <c r="G36" s="26">
        <v>0</v>
      </c>
      <c r="H36" s="26">
        <v>0</v>
      </c>
      <c r="I36" s="104">
        <v>0</v>
      </c>
    </row>
    <row r="37" spans="1:9" ht="52.8" customHeight="1" x14ac:dyDescent="0.25">
      <c r="A37" s="61">
        <v>32</v>
      </c>
      <c r="B37" s="26" t="s">
        <v>243</v>
      </c>
      <c r="C37" s="3"/>
      <c r="D37" s="26">
        <v>0</v>
      </c>
      <c r="E37" s="26">
        <v>0</v>
      </c>
      <c r="F37" s="26" t="s">
        <v>194</v>
      </c>
      <c r="G37" s="26">
        <v>0</v>
      </c>
      <c r="H37" s="26">
        <v>0</v>
      </c>
      <c r="I37" s="104">
        <v>0</v>
      </c>
    </row>
    <row r="38" spans="1:9" ht="52.8" customHeight="1" x14ac:dyDescent="0.25">
      <c r="A38" s="61">
        <v>33</v>
      </c>
      <c r="B38" s="26" t="s">
        <v>245</v>
      </c>
      <c r="C38" s="3"/>
      <c r="D38" s="26">
        <v>0</v>
      </c>
      <c r="E38" s="26">
        <v>0</v>
      </c>
      <c r="F38" s="26" t="s">
        <v>194</v>
      </c>
      <c r="G38" s="26">
        <v>0</v>
      </c>
      <c r="H38" s="26">
        <v>0</v>
      </c>
      <c r="I38" s="104">
        <v>0</v>
      </c>
    </row>
    <row r="39" spans="1:9" ht="52.8" customHeight="1" x14ac:dyDescent="0.25">
      <c r="A39" s="61">
        <v>34</v>
      </c>
      <c r="B39" s="26" t="s">
        <v>247</v>
      </c>
      <c r="C39" s="3"/>
      <c r="D39" s="26">
        <v>0</v>
      </c>
      <c r="E39" s="26">
        <v>0</v>
      </c>
      <c r="F39" s="26" t="s">
        <v>194</v>
      </c>
      <c r="G39" s="26">
        <v>0</v>
      </c>
      <c r="H39" s="26">
        <v>0</v>
      </c>
      <c r="I39" s="104">
        <v>0</v>
      </c>
    </row>
    <row r="40" spans="1:9" ht="52.8" customHeight="1" x14ac:dyDescent="0.25">
      <c r="A40" s="61">
        <v>35</v>
      </c>
      <c r="B40" s="26" t="s">
        <v>249</v>
      </c>
      <c r="C40" s="3"/>
      <c r="D40" s="26">
        <v>0</v>
      </c>
      <c r="E40" s="26">
        <v>0</v>
      </c>
      <c r="F40" s="26" t="s">
        <v>194</v>
      </c>
      <c r="G40" s="26">
        <v>0</v>
      </c>
      <c r="H40" s="26">
        <v>0</v>
      </c>
      <c r="I40" s="104">
        <v>0</v>
      </c>
    </row>
    <row r="41" spans="1:9" ht="52.8" customHeight="1" x14ac:dyDescent="0.25">
      <c r="A41" s="61">
        <v>36</v>
      </c>
      <c r="B41" s="26" t="s">
        <v>251</v>
      </c>
      <c r="C41" s="3"/>
      <c r="D41" s="26">
        <v>0</v>
      </c>
      <c r="E41" s="26">
        <v>0</v>
      </c>
      <c r="F41" s="26" t="s">
        <v>194</v>
      </c>
      <c r="G41" s="26">
        <v>0</v>
      </c>
      <c r="H41" s="26">
        <v>0</v>
      </c>
      <c r="I41" s="104">
        <v>0</v>
      </c>
    </row>
    <row r="42" spans="1:9" ht="52.8" customHeight="1" x14ac:dyDescent="0.25">
      <c r="A42" s="61">
        <v>37</v>
      </c>
      <c r="B42" s="26" t="s">
        <v>574</v>
      </c>
      <c r="C42" s="3"/>
      <c r="D42" s="26">
        <v>0</v>
      </c>
      <c r="E42" s="26">
        <v>0</v>
      </c>
      <c r="F42" s="26" t="s">
        <v>194</v>
      </c>
      <c r="G42" s="26">
        <v>0</v>
      </c>
      <c r="H42" s="26">
        <v>0</v>
      </c>
      <c r="I42" s="104">
        <v>0</v>
      </c>
    </row>
    <row r="43" spans="1:9" ht="52.8" customHeight="1" x14ac:dyDescent="0.25">
      <c r="A43" s="61">
        <v>38</v>
      </c>
      <c r="B43" s="26" t="s">
        <v>255</v>
      </c>
      <c r="C43" s="3"/>
      <c r="D43" s="26">
        <v>0</v>
      </c>
      <c r="E43" s="26">
        <v>0</v>
      </c>
      <c r="F43" s="26" t="s">
        <v>194</v>
      </c>
      <c r="G43" s="26">
        <v>0</v>
      </c>
      <c r="H43" s="26">
        <v>0</v>
      </c>
      <c r="I43" s="104">
        <v>0</v>
      </c>
    </row>
    <row r="44" spans="1:9" ht="52.8" customHeight="1" x14ac:dyDescent="0.25">
      <c r="A44" s="61">
        <v>39</v>
      </c>
      <c r="B44" s="26" t="s">
        <v>257</v>
      </c>
      <c r="C44" s="3"/>
      <c r="D44" s="26">
        <v>0</v>
      </c>
      <c r="E44" s="26">
        <v>0</v>
      </c>
      <c r="F44" s="26" t="s">
        <v>194</v>
      </c>
      <c r="G44" s="26">
        <v>0</v>
      </c>
      <c r="H44" s="26">
        <v>0</v>
      </c>
      <c r="I44" s="104">
        <v>0</v>
      </c>
    </row>
    <row r="45" spans="1:9" ht="52.8" customHeight="1" x14ac:dyDescent="0.25">
      <c r="A45" s="61">
        <v>40</v>
      </c>
      <c r="B45" s="26" t="s">
        <v>259</v>
      </c>
      <c r="C45" s="3"/>
      <c r="D45" s="26">
        <v>0</v>
      </c>
      <c r="E45" s="26">
        <v>0</v>
      </c>
      <c r="F45" s="26" t="s">
        <v>194</v>
      </c>
      <c r="G45" s="26">
        <v>0</v>
      </c>
      <c r="H45" s="26">
        <v>0</v>
      </c>
      <c r="I45" s="104">
        <v>0</v>
      </c>
    </row>
    <row r="46" spans="1:9" ht="52.8" customHeight="1" x14ac:dyDescent="0.25">
      <c r="A46" s="61">
        <v>41</v>
      </c>
      <c r="B46" s="26" t="s">
        <v>261</v>
      </c>
      <c r="C46" s="3"/>
      <c r="D46" s="26">
        <v>0</v>
      </c>
      <c r="E46" s="26">
        <v>0</v>
      </c>
      <c r="F46" s="26" t="s">
        <v>194</v>
      </c>
      <c r="G46" s="26">
        <v>0</v>
      </c>
      <c r="H46" s="26">
        <v>0</v>
      </c>
      <c r="I46" s="104">
        <v>0</v>
      </c>
    </row>
    <row r="47" spans="1:9" ht="52.8" customHeight="1" x14ac:dyDescent="0.25">
      <c r="A47" s="61">
        <v>42</v>
      </c>
      <c r="B47" s="26" t="s">
        <v>263</v>
      </c>
      <c r="C47" s="3"/>
      <c r="D47" s="26">
        <v>0</v>
      </c>
      <c r="E47" s="26">
        <v>0</v>
      </c>
      <c r="F47" s="26" t="s">
        <v>194</v>
      </c>
      <c r="G47" s="26">
        <v>0</v>
      </c>
      <c r="H47" s="26">
        <v>0</v>
      </c>
      <c r="I47" s="104">
        <v>0</v>
      </c>
    </row>
    <row r="48" spans="1:9" ht="57.6" customHeight="1" x14ac:dyDescent="0.25">
      <c r="A48" s="61">
        <v>43</v>
      </c>
      <c r="B48" s="26" t="s">
        <v>265</v>
      </c>
      <c r="C48" s="3"/>
      <c r="D48" s="26">
        <v>0</v>
      </c>
      <c r="E48" s="26">
        <v>0</v>
      </c>
      <c r="F48" s="26" t="s">
        <v>194</v>
      </c>
      <c r="G48" s="26">
        <v>0</v>
      </c>
      <c r="H48" s="26">
        <v>0</v>
      </c>
      <c r="I48" s="104">
        <v>0</v>
      </c>
    </row>
    <row r="49" spans="1:9" ht="52.8" customHeight="1" x14ac:dyDescent="0.25">
      <c r="A49" s="61">
        <v>44</v>
      </c>
      <c r="B49" s="26" t="s">
        <v>267</v>
      </c>
      <c r="C49" s="3"/>
      <c r="D49" s="26">
        <v>0</v>
      </c>
      <c r="E49" s="26">
        <v>0</v>
      </c>
      <c r="F49" s="26" t="s">
        <v>194</v>
      </c>
      <c r="G49" s="26">
        <v>0</v>
      </c>
      <c r="H49" s="26">
        <v>0</v>
      </c>
      <c r="I49" s="104">
        <v>0</v>
      </c>
    </row>
    <row r="50" spans="1:9" ht="52.8" customHeight="1" x14ac:dyDescent="0.25">
      <c r="A50" s="61">
        <v>45</v>
      </c>
      <c r="B50" s="26" t="s">
        <v>269</v>
      </c>
      <c r="C50" s="3"/>
      <c r="D50" s="26">
        <v>0</v>
      </c>
      <c r="E50" s="26">
        <v>0</v>
      </c>
      <c r="F50" s="26" t="s">
        <v>194</v>
      </c>
      <c r="G50" s="26">
        <v>0</v>
      </c>
      <c r="H50" s="26">
        <v>0</v>
      </c>
      <c r="I50" s="104">
        <v>0</v>
      </c>
    </row>
    <row r="51" spans="1:9" ht="52.8" customHeight="1" x14ac:dyDescent="0.25">
      <c r="A51" s="70">
        <v>46</v>
      </c>
      <c r="B51" s="26" t="s">
        <v>813</v>
      </c>
      <c r="C51" s="3"/>
      <c r="D51" s="26">
        <v>0</v>
      </c>
      <c r="E51" s="26">
        <v>0</v>
      </c>
      <c r="F51" s="26" t="s">
        <v>194</v>
      </c>
      <c r="G51" s="26">
        <v>0</v>
      </c>
      <c r="H51" s="26">
        <v>0</v>
      </c>
      <c r="I51" s="69">
        <v>0</v>
      </c>
    </row>
  </sheetData>
  <mergeCells count="50">
    <mergeCell ref="A1:I1"/>
    <mergeCell ref="A2:I2"/>
    <mergeCell ref="A3:I3"/>
    <mergeCell ref="A6"/>
    <mergeCell ref="I6"/>
    <mergeCell ref="A7"/>
    <mergeCell ref="I7"/>
    <mergeCell ref="I8"/>
    <mergeCell ref="I9"/>
    <mergeCell ref="I10"/>
    <mergeCell ref="I11"/>
    <mergeCell ref="I12"/>
    <mergeCell ref="I13"/>
    <mergeCell ref="I14"/>
    <mergeCell ref="I15"/>
    <mergeCell ref="I16"/>
    <mergeCell ref="I17"/>
    <mergeCell ref="I18"/>
    <mergeCell ref="I19"/>
    <mergeCell ref="I20"/>
    <mergeCell ref="I21"/>
    <mergeCell ref="I22"/>
    <mergeCell ref="I23"/>
    <mergeCell ref="I24"/>
    <mergeCell ref="I25"/>
    <mergeCell ref="I26"/>
    <mergeCell ref="I27"/>
    <mergeCell ref="I28"/>
    <mergeCell ref="I29"/>
    <mergeCell ref="I30"/>
    <mergeCell ref="I31"/>
    <mergeCell ref="I32"/>
    <mergeCell ref="I33"/>
    <mergeCell ref="I34"/>
    <mergeCell ref="I35"/>
    <mergeCell ref="I41"/>
    <mergeCell ref="I42"/>
    <mergeCell ref="I43"/>
    <mergeCell ref="I44"/>
    <mergeCell ref="I36"/>
    <mergeCell ref="I37"/>
    <mergeCell ref="I38"/>
    <mergeCell ref="I39"/>
    <mergeCell ref="I40"/>
    <mergeCell ref="I49"/>
    <mergeCell ref="I50"/>
    <mergeCell ref="I45"/>
    <mergeCell ref="I46"/>
    <mergeCell ref="I47"/>
    <mergeCell ref="I48"/>
  </mergeCells>
  <pageMargins left="0.39370078740157483" right="0.39370078740157483" top="0.39370078740157483" bottom="0.39370078740157483" header="0" footer="0"/>
  <pageSetup paperSize="9" scale="7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Итоговый расчет</vt:lpstr>
      <vt:lpstr>Анализ рынка</vt:lpstr>
      <vt:lpstr>Тарифный метод</vt:lpstr>
      <vt:lpstr>Расчет средневзвешенной цены</vt:lpstr>
      <vt:lpstr>'Анализ рынка'!Область_печати</vt:lpstr>
      <vt:lpstr>'Итоговый расчет'!Область_печати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2026-05-29T07:42:53Z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