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ozov_ss\Desktop\Заявки 2026\Б Светильники консольные и для бомбоубежища\Б Разетки 5 Светильники бомбоубежище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definedNames>
    <definedName name="_xlnm.Print_Area" localSheetId="0">'Расчет цены'!$A$1:$O$13</definedName>
  </definedNames>
  <calcPr calcId="152511"/>
</workbook>
</file>

<file path=xl/calcChain.xml><?xml version="1.0" encoding="utf-8"?>
<calcChain xmlns="http://schemas.openxmlformats.org/spreadsheetml/2006/main">
  <c r="O9" i="2" l="1"/>
  <c r="G9" i="2"/>
  <c r="E9" i="2"/>
  <c r="F9" i="2" l="1"/>
  <c r="I7" i="2" l="1"/>
  <c r="J7" i="2" s="1"/>
  <c r="K7" i="2" s="1"/>
  <c r="L7" i="2"/>
  <c r="M7" i="2" s="1"/>
  <c r="N7" i="2" s="1"/>
  <c r="O7" i="2" s="1"/>
  <c r="L8" i="2" l="1"/>
  <c r="M8" i="2" s="1"/>
  <c r="N8" i="2" s="1"/>
  <c r="O8" i="2" s="1"/>
  <c r="I8" i="2"/>
  <c r="J8" i="2" s="1"/>
  <c r="K8" i="2" s="1"/>
  <c r="O10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<sst xmlns="http://schemas.openxmlformats.org/spreadsheetml/2006/main" count="34" uniqueCount="33">
  <si>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</si>
  <si>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</si>
  <si>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</si>
  <si>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</si>
  <si>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</si>
  <si>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</si>
  <si>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</si>
  <si>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</si>
  <si>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</si>
  <si>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</si>
  <si>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</si>
  <si>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</si>
  <si>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</si>
  <si>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</si>
  <si>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</si>
  <si>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</si>
  <si>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</si>
  <si>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</si>
  <si>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</si>
  <si>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</si>
  <si>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</si>
  <si>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</si>
  <si>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</si>
  <si>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шт.</t>
  </si>
  <si>
    <t>иной метод</t>
  </si>
  <si>
    <t>Информация №2 вх. №5081 от   15.06.2026</t>
  </si>
  <si>
    <t>Информация №3 вх. № 5082 от   15.06.2026</t>
  </si>
  <si>
    <t>Светодиодный светильник</t>
  </si>
  <si>
    <t>Герметик</t>
  </si>
  <si>
    <t>Информация №1 вх. № 5260  от  18.08.2026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</si>
  <si>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24363.29 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22170 (Двадцать две тысячи сто семьдесят)  рублей 00 копеек.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</si>
  <si>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Дата составления 19.08.2026г.</t>
  </si>
  <si>
    <t>РАСЧЕТ (Обоснование) начальной (максимальной) цены государственного контракта на приобретение расходных материалов, для обеспечения государственных нужд ФКУЗ Ставропольский противочумный институт Роспотребнадзора.             ИКЗ: 261263600064126360100100260000000244                                                         ОКПД2: 20.30.22.170 – Герметики, 27.40.33.130 - 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</si>
</sst>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5" fillId="0" borderId="0" xfId="0" applyNumberFormat="1" applyFont="1" applyFill="1"/>
    <xf numFmtId="0" fontId="2" fillId="0" borderId="3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/>
    <xf numFmtId="0" fontId="10" fillId="0" borderId="3" xfId="0" applyFont="1" applyBorder="1" applyAlignment="1">
      <alignment vertical="center" wrapText="1"/>
    </xf>
    <xf numFmtId="0" fontId="5" fillId="0" borderId="3" xfId="0" applyFont="1" applyFill="1" applyBorder="1"/>
    <xf numFmtId="164" fontId="2" fillId="0" borderId="0" xfId="0" applyNumberFormat="1" applyFont="1" applyFill="1"/>
    <xf numFmtId="164" fontId="3" fillId="0" borderId="3" xfId="1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left" vertical="distributed" wrapText="1"/>
    </xf>
    <xf numFmtId="164" fontId="6" fillId="0" borderId="0" xfId="0" applyNumberFormat="1" applyFont="1" applyFill="1" applyAlignment="1" applyProtection="1">
      <alignment wrapText="1"/>
      <protection locked="0"/>
    </xf>
    <xf numFmtId="164" fontId="7" fillId="0" borderId="0" xfId="0" applyNumberFormat="1" applyFont="1" applyFill="1"/>
    <xf numFmtId="164" fontId="5" fillId="0" borderId="0" xfId="0" applyNumberFormat="1" applyFont="1" applyFill="1"/>
    <xf numFmtId="2" fontId="2" fillId="0" borderId="0" xfId="0" applyNumberFormat="1" applyFont="1" applyFill="1"/>
    <xf numFmtId="2" fontId="3" fillId="0" borderId="3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left" vertical="distributed" wrapText="1"/>
    </xf>
    <xf numFmtId="2" fontId="6" fillId="0" borderId="0" xfId="0" applyNumberFormat="1" applyFont="1" applyFill="1" applyAlignment="1" applyProtection="1">
      <alignment horizontal="center" vertical="center"/>
      <protection locked="0"/>
    </xf>
    <xf numFmtId="2" fontId="7" fillId="0" borderId="0" xfId="0" applyNumberFormat="1" applyFont="1" applyFill="1"/>
    <xf numFmtId="2" fontId="5" fillId="0" borderId="0" xfId="0" applyNumberFormat="1" applyFont="1" applyFill="1"/>
    <xf numFmtId="165" fontId="2" fillId="0" borderId="0" xfId="0" applyNumberFormat="1" applyFont="1" applyFill="1"/>
    <xf numFmtId="165" fontId="3" fillId="0" borderId="3" xfId="1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left" vertical="distributed" wrapText="1"/>
    </xf>
    <xf numFmtId="165" fontId="6" fillId="0" borderId="0" xfId="0" applyNumberFormat="1" applyFont="1" applyFill="1" applyAlignment="1" applyProtection="1">
      <alignment horizontal="center" wrapText="1"/>
      <protection locked="0"/>
    </xf>
    <xf numFmtId="165" fontId="7" fillId="0" borderId="0" xfId="0" applyNumberFormat="1" applyFont="1" applyFill="1"/>
    <xf numFmtId="165" fontId="5" fillId="0" borderId="0" xfId="0" applyNumberFormat="1" applyFont="1" applyFill="1"/>
    <xf numFmtId="0" fontId="3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4"/>
  <sheetViews>
    <sheetView tabSelected="1" view="pageBreakPreview" zoomScale="85" zoomScaleNormal="85" zoomScaleSheetLayoutView="85" workbookViewId="0">
      <selection activeCell="I5" sqref="I5:K5"/>
    </sheetView>
  </sheetViews>
  <sheetFormatPr defaultRowHeight="12.75" x14ac:dyDescent="0.2"/>
  <cols>
    <col min="1" max="1" width="4" style="5" customWidth="1"/>
    <col min="2" max="2" width="34.5703125" style="27" customWidth="1"/>
    <col min="3" max="3" width="7.7109375" style="5" customWidth="1"/>
    <col min="4" max="4" width="6.85546875" style="5" customWidth="1"/>
    <col min="5" max="5" width="17.7109375" style="33" customWidth="1"/>
    <col min="6" max="6" width="16.85546875" style="39" customWidth="1"/>
    <col min="7" max="7" width="17.5703125" style="45" customWidth="1"/>
    <col min="8" max="8" width="6.140625" style="5" customWidth="1"/>
    <col min="9" max="9" width="15.28515625" style="5" customWidth="1"/>
    <col min="10" max="10" width="14.7109375" style="5" customWidth="1"/>
    <col min="11" max="11" width="13.5703125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7" width="9.140625" style="5"/>
    <col min="18" max="18" width="9.140625" style="5" customWidth="1"/>
    <col min="19" max="16384" width="9.140625" style="5"/>
  </cols>
  <sheetData>
    <row r="1" spans="1:16" ht="37.5" customHeight="1" x14ac:dyDescent="0.25">
      <c r="A1" s="4"/>
      <c r="B1" s="25"/>
      <c r="C1" s="4"/>
      <c r="D1" s="4"/>
      <c r="E1" s="28"/>
      <c r="F1" s="34"/>
      <c r="G1" s="40"/>
      <c r="H1" s="4"/>
      <c r="I1" s="53" t="s">
        <v>16</v>
      </c>
      <c r="J1" s="53"/>
      <c r="K1" s="53"/>
      <c r="L1" s="53"/>
      <c r="M1" s="53"/>
      <c r="N1" s="53"/>
      <c r="O1" s="53"/>
    </row>
    <row r="2" spans="1:16" s="6" customFormat="1" ht="69" customHeight="1" x14ac:dyDescent="0.3">
      <c r="A2" s="51" t="s">
        <v>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s="9" customFormat="1" ht="23.25" customHeight="1" x14ac:dyDescent="0.25">
      <c r="A3" s="7"/>
      <c r="B3" s="8" t="s">
        <v>14</v>
      </c>
      <c r="C3" s="47" t="s">
        <v>17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</row>
    <row r="4" spans="1:16" s="9" customFormat="1" ht="21.75" customHeight="1" x14ac:dyDescent="0.25">
      <c r="A4" s="10"/>
      <c r="B4" s="8"/>
      <c r="C4" s="50" t="s">
        <v>24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6" s="9" customFormat="1" ht="40.5" customHeight="1" x14ac:dyDescent="0.25">
      <c r="A5" s="54" t="s">
        <v>0</v>
      </c>
      <c r="B5" s="55" t="s">
        <v>9</v>
      </c>
      <c r="C5" s="65" t="s">
        <v>1</v>
      </c>
      <c r="D5" s="60" t="s">
        <v>2</v>
      </c>
      <c r="E5" s="62" t="s">
        <v>10</v>
      </c>
      <c r="F5" s="63"/>
      <c r="G5" s="64"/>
      <c r="H5" s="11"/>
      <c r="I5" s="56" t="s">
        <v>12</v>
      </c>
      <c r="J5" s="56"/>
      <c r="K5" s="56"/>
      <c r="L5" s="67" t="s">
        <v>15</v>
      </c>
      <c r="M5" s="67"/>
      <c r="N5" s="67"/>
      <c r="O5" s="67"/>
    </row>
    <row r="6" spans="1:16" ht="198.75" customHeight="1" x14ac:dyDescent="0.2">
      <c r="A6" s="54"/>
      <c r="B6" s="55"/>
      <c r="C6" s="66"/>
      <c r="D6" s="61"/>
      <c r="E6" s="29" t="s">
        <v>29</v>
      </c>
      <c r="F6" s="35" t="s">
        <v>25</v>
      </c>
      <c r="G6" s="41" t="s">
        <v>26</v>
      </c>
      <c r="H6" s="12" t="s">
        <v>5</v>
      </c>
      <c r="I6" s="12" t="s">
        <v>4</v>
      </c>
      <c r="J6" s="12" t="s">
        <v>3</v>
      </c>
      <c r="K6" s="12" t="s">
        <v>19</v>
      </c>
      <c r="L6" s="13" t="s">
        <v>20</v>
      </c>
      <c r="M6" s="12" t="s">
        <v>7</v>
      </c>
      <c r="N6" s="12" t="s">
        <v>8</v>
      </c>
      <c r="O6" s="12" t="s">
        <v>11</v>
      </c>
    </row>
    <row r="7" spans="1:16" ht="36.75" customHeight="1" x14ac:dyDescent="0.2">
      <c r="A7" s="7">
        <v>1</v>
      </c>
      <c r="B7" s="26" t="s">
        <v>27</v>
      </c>
      <c r="C7" s="21" t="s">
        <v>23</v>
      </c>
      <c r="D7" s="22">
        <v>6</v>
      </c>
      <c r="E7" s="35">
        <v>3570</v>
      </c>
      <c r="F7" s="35">
        <v>4010</v>
      </c>
      <c r="G7" s="35">
        <v>4200</v>
      </c>
      <c r="H7" s="23"/>
      <c r="I7" s="3">
        <f t="shared" ref="I7:I8" si="0">AVERAGE(E7:G7)</f>
        <v>3926.6666666666665</v>
      </c>
      <c r="J7" s="3">
        <f t="shared" ref="J7:J8" si="1">SQRT(((SUM((POWER(G7-I7,2)),(POWER(F7-I7,2)),(POWER(E7-I7,2)))/(COLUMNS(E7:G7)-1))))</f>
        <v>323.16146634976974</v>
      </c>
      <c r="K7" s="3">
        <f t="shared" ref="K7:K8" si="2">J7/I7*100</f>
        <v>8.2299184978718944</v>
      </c>
      <c r="L7" s="3">
        <f t="shared" ref="L7:L8" si="3">((D7/3)*(SUM(E7:G7)))</f>
        <v>23560</v>
      </c>
      <c r="M7" s="3">
        <f t="shared" ref="M7:M8" si="4">L7/D7</f>
        <v>3926.6666666666665</v>
      </c>
      <c r="N7" s="3">
        <f t="shared" ref="N7:N8" si="5">ROUNDDOWN(M7,2)</f>
        <v>3926.66</v>
      </c>
      <c r="O7" s="3">
        <f t="shared" ref="O7:O8" si="6">N7*D7</f>
        <v>23559.96</v>
      </c>
    </row>
    <row r="8" spans="1:16" ht="29.25" customHeight="1" x14ac:dyDescent="0.2">
      <c r="A8" s="7">
        <v>2</v>
      </c>
      <c r="B8" s="26" t="s">
        <v>28</v>
      </c>
      <c r="C8" s="46" t="s">
        <v>23</v>
      </c>
      <c r="D8" s="22">
        <v>1</v>
      </c>
      <c r="E8" s="35">
        <v>750</v>
      </c>
      <c r="F8" s="35">
        <v>830</v>
      </c>
      <c r="G8" s="35">
        <v>830</v>
      </c>
      <c r="H8" s="23"/>
      <c r="I8" s="3">
        <f t="shared" si="0"/>
        <v>803.33333333333337</v>
      </c>
      <c r="J8" s="3">
        <f t="shared" si="1"/>
        <v>46.188021535170058</v>
      </c>
      <c r="K8" s="3">
        <f t="shared" si="2"/>
        <v>5.749546249191293</v>
      </c>
      <c r="L8" s="3">
        <f t="shared" si="3"/>
        <v>803.33333333333326</v>
      </c>
      <c r="M8" s="3">
        <f t="shared" si="4"/>
        <v>803.33333333333326</v>
      </c>
      <c r="N8" s="3">
        <f t="shared" si="5"/>
        <v>803.33</v>
      </c>
      <c r="O8" s="3">
        <f t="shared" si="6"/>
        <v>803.33</v>
      </c>
    </row>
    <row r="9" spans="1:16" ht="25.5" customHeight="1" x14ac:dyDescent="0.2">
      <c r="A9" s="7"/>
      <c r="B9" s="20" t="s">
        <v>22</v>
      </c>
      <c r="C9" s="24"/>
      <c r="D9" s="1"/>
      <c r="E9" s="35">
        <f>SUMPRODUCT(E7:E8,D7:D8)</f>
        <v>22170</v>
      </c>
      <c r="F9" s="35">
        <f>SUMPRODUCT(F7:F8,D7:D8)</f>
        <v>24890</v>
      </c>
      <c r="G9" s="35">
        <f>SUMPRODUCT(G7:G8,D7:D8)</f>
        <v>26030</v>
      </c>
      <c r="H9" s="3" t="s">
        <v>6</v>
      </c>
      <c r="I9" s="3"/>
      <c r="J9" s="3"/>
      <c r="K9" s="3"/>
      <c r="L9" s="3"/>
      <c r="M9" s="3"/>
      <c r="N9" s="3"/>
      <c r="O9" s="3">
        <f>SUM(O7:O8)</f>
        <v>24363.29</v>
      </c>
      <c r="P9" s="19"/>
    </row>
    <row r="10" spans="1:16" s="14" customFormat="1" ht="51" customHeight="1" x14ac:dyDescent="0.25">
      <c r="A10" s="57" t="s">
        <v>30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 t="e">
        <f>SUM(#REF!)</f>
        <v>#REF!</v>
      </c>
    </row>
    <row r="11" spans="1:16" s="14" customFormat="1" ht="48.75" customHeight="1" x14ac:dyDescent="0.25">
      <c r="A11" s="68" t="s">
        <v>21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</row>
    <row r="12" spans="1:16" s="14" customFormat="1" ht="31.5" customHeight="1" x14ac:dyDescent="0.25">
      <c r="A12" s="70" t="s">
        <v>13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6" s="14" customFormat="1" ht="33" customHeight="1" x14ac:dyDescent="0.25">
      <c r="A13" s="59" t="s">
        <v>31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1:16" s="14" customFormat="1" ht="10.5" customHeight="1" x14ac:dyDescent="0.25">
      <c r="A14" s="15"/>
      <c r="B14" s="15"/>
      <c r="C14" s="15"/>
      <c r="D14" s="30"/>
      <c r="E14" s="36"/>
      <c r="F14" s="42"/>
      <c r="G14" s="15"/>
      <c r="H14" s="15"/>
      <c r="I14" s="15"/>
      <c r="J14" s="15"/>
      <c r="K14" s="15"/>
      <c r="L14" s="15"/>
      <c r="M14" s="15"/>
      <c r="N14" s="15"/>
    </row>
    <row r="15" spans="1:16" s="14" customFormat="1" ht="9.75" customHeight="1" x14ac:dyDescent="0.3">
      <c r="A15" s="16"/>
      <c r="B15" s="16"/>
      <c r="C15" s="6"/>
      <c r="D15" s="31"/>
      <c r="E15" s="37"/>
      <c r="F15" s="43"/>
      <c r="G15" s="17"/>
      <c r="H15" s="17"/>
      <c r="I15" s="17"/>
      <c r="J15" s="17"/>
      <c r="K15" s="17"/>
      <c r="L15" s="17"/>
      <c r="M15" s="17"/>
      <c r="N15" s="17"/>
    </row>
    <row r="16" spans="1:16" s="18" customFormat="1" ht="11.25" customHeight="1" x14ac:dyDescent="0.25">
      <c r="A16" s="9"/>
      <c r="B16" s="9"/>
      <c r="C16" s="9"/>
      <c r="D16" s="32"/>
      <c r="E16" s="38"/>
      <c r="F16" s="44"/>
      <c r="G16" s="9"/>
      <c r="H16" s="9"/>
      <c r="I16" s="9"/>
      <c r="J16" s="9"/>
      <c r="K16" s="9"/>
      <c r="L16" s="9"/>
      <c r="M16" s="9"/>
      <c r="N16" s="9"/>
    </row>
    <row r="17" spans="1:14" s="9" customFormat="1" ht="15.75" x14ac:dyDescent="0.25">
      <c r="A17" s="5"/>
      <c r="B17" s="5"/>
      <c r="C17" s="5"/>
      <c r="D17" s="33"/>
      <c r="E17" s="39"/>
      <c r="F17" s="4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B18" s="5"/>
      <c r="D18" s="33"/>
      <c r="E18" s="39"/>
      <c r="F18" s="45"/>
      <c r="G18" s="5"/>
    </row>
    <row r="19" spans="1:14" x14ac:dyDescent="0.2">
      <c r="B19" s="5"/>
      <c r="D19" s="33"/>
      <c r="E19" s="39"/>
      <c r="F19" s="45"/>
      <c r="G19" s="5"/>
    </row>
    <row r="20" spans="1:14" x14ac:dyDescent="0.2">
      <c r="B20" s="5"/>
      <c r="D20" s="33"/>
      <c r="E20" s="39"/>
      <c r="F20" s="45"/>
      <c r="G20" s="5"/>
    </row>
    <row r="21" spans="1:14" x14ac:dyDescent="0.2">
      <c r="B21" s="5"/>
      <c r="D21" s="33"/>
      <c r="E21" s="39"/>
      <c r="F21" s="45"/>
      <c r="G21" s="5"/>
    </row>
    <row r="22" spans="1:14" x14ac:dyDescent="0.2">
      <c r="B22" s="5"/>
      <c r="D22" s="33"/>
      <c r="E22" s="39"/>
      <c r="F22" s="45"/>
      <c r="G22" s="5"/>
    </row>
    <row r="23" spans="1:14" x14ac:dyDescent="0.2">
      <c r="B23" s="5"/>
      <c r="D23" s="33"/>
      <c r="E23" s="39"/>
      <c r="F23" s="45"/>
      <c r="G23" s="5"/>
    </row>
    <row r="24" spans="1:14" x14ac:dyDescent="0.2">
      <c r="B24" s="5"/>
      <c r="D24" s="33"/>
      <c r="E24" s="39"/>
      <c r="F24" s="45"/>
      <c r="G24" s="5"/>
    </row>
    <row r="25" spans="1:14" x14ac:dyDescent="0.2">
      <c r="B25" s="5"/>
      <c r="D25" s="33"/>
      <c r="E25" s="39"/>
      <c r="F25" s="45"/>
      <c r="G25" s="5"/>
    </row>
    <row r="26" spans="1:14" x14ac:dyDescent="0.2">
      <c r="B26" s="5"/>
      <c r="D26" s="33"/>
      <c r="E26" s="39"/>
      <c r="F26" s="45"/>
      <c r="G26" s="5"/>
    </row>
    <row r="27" spans="1:14" x14ac:dyDescent="0.2">
      <c r="B27" s="5"/>
      <c r="D27" s="33"/>
      <c r="E27" s="39"/>
      <c r="F27" s="45"/>
      <c r="G27" s="5"/>
    </row>
    <row r="28" spans="1:14" x14ac:dyDescent="0.2">
      <c r="B28" s="5"/>
      <c r="D28" s="33"/>
      <c r="E28" s="39"/>
      <c r="F28" s="45"/>
      <c r="G28" s="5"/>
    </row>
    <row r="29" spans="1:14" x14ac:dyDescent="0.2">
      <c r="B29" s="5"/>
      <c r="D29" s="33"/>
      <c r="E29" s="39"/>
      <c r="F29" s="45"/>
      <c r="G29" s="5"/>
    </row>
    <row r="30" spans="1:14" x14ac:dyDescent="0.2">
      <c r="B30" s="5"/>
      <c r="D30" s="33"/>
      <c r="E30" s="39"/>
      <c r="F30" s="45"/>
      <c r="G30" s="5"/>
    </row>
    <row r="31" spans="1:14" x14ac:dyDescent="0.2">
      <c r="B31" s="5"/>
      <c r="D31" s="33"/>
      <c r="E31" s="39"/>
      <c r="F31" s="45"/>
      <c r="G31" s="5"/>
    </row>
    <row r="32" spans="1:14" x14ac:dyDescent="0.2">
      <c r="B32" s="5"/>
      <c r="D32" s="33"/>
      <c r="E32" s="39"/>
      <c r="F32" s="45"/>
      <c r="G32" s="5"/>
    </row>
    <row r="33" spans="2:7" x14ac:dyDescent="0.2">
      <c r="B33" s="5"/>
      <c r="D33" s="33"/>
      <c r="E33" s="39"/>
      <c r="F33" s="45"/>
      <c r="G33" s="5"/>
    </row>
    <row r="34" spans="2:7" x14ac:dyDescent="0.2">
      <c r="B34" s="5"/>
      <c r="D34" s="33"/>
      <c r="E34" s="39"/>
      <c r="F34" s="45"/>
      <c r="G34" s="5"/>
    </row>
    <row r="35" spans="2:7" x14ac:dyDescent="0.2">
      <c r="B35" s="5"/>
      <c r="D35" s="33"/>
      <c r="E35" s="39"/>
      <c r="F35" s="45"/>
      <c r="G35" s="5"/>
    </row>
    <row r="36" spans="2:7" x14ac:dyDescent="0.2">
      <c r="B36" s="5"/>
      <c r="D36" s="33"/>
      <c r="E36" s="39"/>
      <c r="F36" s="45"/>
      <c r="G36" s="5"/>
    </row>
    <row r="37" spans="2:7" x14ac:dyDescent="0.2">
      <c r="B37" s="5"/>
      <c r="D37" s="33"/>
      <c r="E37" s="39"/>
      <c r="F37" s="45"/>
      <c r="G37" s="5"/>
    </row>
    <row r="38" spans="2:7" x14ac:dyDescent="0.2">
      <c r="B38" s="5"/>
      <c r="D38" s="33"/>
      <c r="E38" s="39"/>
      <c r="F38" s="45"/>
      <c r="G38" s="5"/>
    </row>
    <row r="39" spans="2:7" x14ac:dyDescent="0.2">
      <c r="B39" s="5"/>
      <c r="D39" s="33"/>
      <c r="E39" s="39"/>
      <c r="F39" s="45"/>
      <c r="G39" s="5"/>
    </row>
    <row r="40" spans="2:7" x14ac:dyDescent="0.2">
      <c r="B40" s="5"/>
      <c r="D40" s="33"/>
      <c r="E40" s="39"/>
      <c r="F40" s="45"/>
      <c r="G40" s="5"/>
    </row>
    <row r="41" spans="2:7" x14ac:dyDescent="0.2">
      <c r="B41" s="5"/>
      <c r="D41" s="33"/>
      <c r="E41" s="39"/>
      <c r="F41" s="45"/>
      <c r="G41" s="5"/>
    </row>
    <row r="42" spans="2:7" x14ac:dyDescent="0.2">
      <c r="B42" s="5"/>
      <c r="D42" s="33"/>
      <c r="E42" s="39"/>
      <c r="F42" s="45"/>
      <c r="G42" s="5"/>
    </row>
    <row r="43" spans="2:7" x14ac:dyDescent="0.2">
      <c r="B43" s="5"/>
      <c r="D43" s="33"/>
      <c r="E43" s="39"/>
      <c r="F43" s="45"/>
      <c r="G43" s="5"/>
    </row>
    <row r="44" spans="2:7" x14ac:dyDescent="0.2">
      <c r="B44" s="5"/>
      <c r="D44" s="33"/>
      <c r="E44" s="39"/>
      <c r="F44" s="45"/>
      <c r="G44" s="5"/>
    </row>
    <row r="45" spans="2:7" x14ac:dyDescent="0.2">
      <c r="B45" s="5"/>
      <c r="D45" s="33"/>
      <c r="E45" s="39"/>
      <c r="F45" s="45"/>
      <c r="G45" s="5"/>
    </row>
    <row r="46" spans="2:7" x14ac:dyDescent="0.2">
      <c r="B46" s="5"/>
      <c r="D46" s="33"/>
      <c r="E46" s="39"/>
      <c r="F46" s="45"/>
      <c r="G46" s="5"/>
    </row>
    <row r="47" spans="2:7" x14ac:dyDescent="0.2">
      <c r="B47" s="5"/>
      <c r="D47" s="33"/>
      <c r="E47" s="39"/>
      <c r="F47" s="45"/>
      <c r="G47" s="5"/>
    </row>
    <row r="48" spans="2:7" x14ac:dyDescent="0.2">
      <c r="B48" s="5"/>
      <c r="D48" s="33"/>
      <c r="E48" s="39"/>
      <c r="F48" s="45"/>
      <c r="G48" s="5"/>
    </row>
    <row r="49" spans="2:7" x14ac:dyDescent="0.2">
      <c r="B49" s="5"/>
      <c r="D49" s="33"/>
      <c r="E49" s="39"/>
      <c r="F49" s="45"/>
      <c r="G49" s="5"/>
    </row>
    <row r="50" spans="2:7" x14ac:dyDescent="0.2">
      <c r="B50" s="5"/>
      <c r="D50" s="33"/>
      <c r="E50" s="39"/>
      <c r="F50" s="45"/>
      <c r="G50" s="5"/>
    </row>
    <row r="51" spans="2:7" x14ac:dyDescent="0.2">
      <c r="B51" s="5"/>
      <c r="D51" s="33"/>
      <c r="E51" s="39"/>
      <c r="F51" s="45"/>
      <c r="G51" s="5"/>
    </row>
    <row r="52" spans="2:7" x14ac:dyDescent="0.2">
      <c r="B52" s="5"/>
      <c r="D52" s="33"/>
      <c r="E52" s="39"/>
      <c r="F52" s="45"/>
      <c r="G52" s="5"/>
    </row>
    <row r="53" spans="2:7" x14ac:dyDescent="0.2">
      <c r="B53" s="5"/>
      <c r="D53" s="33"/>
      <c r="E53" s="39"/>
      <c r="F53" s="45"/>
      <c r="G53" s="5"/>
    </row>
    <row r="54" spans="2:7" x14ac:dyDescent="0.2">
      <c r="B54" s="5"/>
      <c r="D54" s="33"/>
      <c r="E54" s="39"/>
      <c r="F54" s="45"/>
      <c r="G54" s="5"/>
    </row>
    <row r="55" spans="2:7" x14ac:dyDescent="0.2">
      <c r="B55" s="5"/>
      <c r="D55" s="33"/>
      <c r="E55" s="39"/>
      <c r="F55" s="45"/>
      <c r="G55" s="5"/>
    </row>
    <row r="56" spans="2:7" x14ac:dyDescent="0.2">
      <c r="B56" s="5"/>
      <c r="D56" s="33"/>
      <c r="E56" s="39"/>
      <c r="F56" s="45"/>
      <c r="G56" s="5"/>
    </row>
    <row r="57" spans="2:7" x14ac:dyDescent="0.2">
      <c r="B57" s="5"/>
      <c r="D57" s="33"/>
      <c r="E57" s="39"/>
      <c r="F57" s="45"/>
      <c r="G57" s="5"/>
    </row>
    <row r="58" spans="2:7" x14ac:dyDescent="0.2">
      <c r="B58" s="5"/>
      <c r="D58" s="33"/>
      <c r="E58" s="39"/>
      <c r="F58" s="45"/>
      <c r="G58" s="5"/>
    </row>
    <row r="59" spans="2:7" x14ac:dyDescent="0.2">
      <c r="B59" s="5"/>
      <c r="D59" s="33"/>
      <c r="E59" s="39"/>
      <c r="F59" s="45"/>
      <c r="G59" s="5"/>
    </row>
    <row r="60" spans="2:7" x14ac:dyDescent="0.2">
      <c r="B60" s="5"/>
      <c r="D60" s="33"/>
      <c r="E60" s="39"/>
      <c r="F60" s="45"/>
      <c r="G60" s="5"/>
    </row>
    <row r="61" spans="2:7" x14ac:dyDescent="0.2">
      <c r="B61" s="5"/>
      <c r="D61" s="33"/>
      <c r="E61" s="39"/>
      <c r="F61" s="45"/>
      <c r="G61" s="5"/>
    </row>
    <row r="62" spans="2:7" x14ac:dyDescent="0.2">
      <c r="B62" s="5"/>
      <c r="D62" s="33"/>
      <c r="E62" s="39"/>
      <c r="F62" s="45"/>
      <c r="G62" s="5"/>
    </row>
    <row r="63" spans="2:7" x14ac:dyDescent="0.2">
      <c r="B63" s="5"/>
      <c r="D63" s="33"/>
      <c r="E63" s="39"/>
      <c r="F63" s="45"/>
      <c r="G63" s="5"/>
    </row>
    <row r="64" spans="2:7" x14ac:dyDescent="0.2">
      <c r="B64" s="5"/>
      <c r="D64" s="33"/>
      <c r="E64" s="39"/>
      <c r="F64" s="45"/>
      <c r="G64" s="5"/>
    </row>
    <row r="65" spans="2:7" x14ac:dyDescent="0.2">
      <c r="B65" s="5"/>
      <c r="D65" s="33"/>
      <c r="E65" s="39"/>
      <c r="F65" s="45"/>
      <c r="G65" s="5"/>
    </row>
    <row r="66" spans="2:7" x14ac:dyDescent="0.2">
      <c r="B66" s="5"/>
      <c r="D66" s="33"/>
      <c r="E66" s="39"/>
      <c r="F66" s="45"/>
      <c r="G66" s="5"/>
    </row>
    <row r="67" spans="2:7" x14ac:dyDescent="0.2">
      <c r="B67" s="5"/>
      <c r="D67" s="33"/>
      <c r="E67" s="39"/>
      <c r="F67" s="45"/>
      <c r="G67" s="5"/>
    </row>
    <row r="68" spans="2:7" x14ac:dyDescent="0.2">
      <c r="B68" s="5"/>
      <c r="D68" s="33"/>
      <c r="E68" s="39"/>
      <c r="F68" s="45"/>
      <c r="G68" s="5"/>
    </row>
    <row r="69" spans="2:7" x14ac:dyDescent="0.2">
      <c r="B69" s="5"/>
      <c r="D69" s="33"/>
      <c r="E69" s="39"/>
      <c r="F69" s="45"/>
      <c r="G69" s="5"/>
    </row>
    <row r="70" spans="2:7" x14ac:dyDescent="0.2">
      <c r="B70" s="5"/>
      <c r="D70" s="33"/>
      <c r="E70" s="39"/>
      <c r="F70" s="45"/>
      <c r="G70" s="5"/>
    </row>
    <row r="71" spans="2:7" x14ac:dyDescent="0.2">
      <c r="B71" s="5"/>
      <c r="D71" s="33"/>
      <c r="E71" s="39"/>
      <c r="F71" s="45"/>
      <c r="G71" s="5"/>
    </row>
    <row r="72" spans="2:7" x14ac:dyDescent="0.2">
      <c r="B72" s="5"/>
      <c r="D72" s="33"/>
      <c r="E72" s="39"/>
      <c r="F72" s="45"/>
      <c r="G72" s="5"/>
    </row>
    <row r="73" spans="2:7" x14ac:dyDescent="0.2">
      <c r="B73" s="5"/>
      <c r="D73" s="33"/>
      <c r="E73" s="39"/>
      <c r="F73" s="45"/>
      <c r="G73" s="5"/>
    </row>
    <row r="74" spans="2:7" x14ac:dyDescent="0.2">
      <c r="B74" s="5"/>
      <c r="D74" s="33"/>
      <c r="E74" s="39"/>
      <c r="F74" s="45"/>
      <c r="G74" s="5"/>
    </row>
    <row r="75" spans="2:7" x14ac:dyDescent="0.2">
      <c r="B75" s="5"/>
      <c r="D75" s="33"/>
      <c r="E75" s="39"/>
      <c r="F75" s="45"/>
      <c r="G75" s="5"/>
    </row>
    <row r="76" spans="2:7" x14ac:dyDescent="0.2">
      <c r="B76" s="5"/>
      <c r="D76" s="33"/>
      <c r="E76" s="39"/>
      <c r="F76" s="45"/>
      <c r="G76" s="5"/>
    </row>
    <row r="77" spans="2:7" x14ac:dyDescent="0.2">
      <c r="B77" s="5"/>
      <c r="D77" s="33"/>
      <c r="E77" s="39"/>
      <c r="F77" s="45"/>
      <c r="G77" s="5"/>
    </row>
    <row r="78" spans="2:7" x14ac:dyDescent="0.2">
      <c r="B78" s="5"/>
      <c r="D78" s="33"/>
      <c r="E78" s="39"/>
      <c r="F78" s="45"/>
      <c r="G78" s="5"/>
    </row>
    <row r="79" spans="2:7" x14ac:dyDescent="0.2">
      <c r="B79" s="5"/>
      <c r="D79" s="33"/>
      <c r="E79" s="39"/>
      <c r="F79" s="45"/>
      <c r="G79" s="5"/>
    </row>
    <row r="80" spans="2:7" x14ac:dyDescent="0.2">
      <c r="B80" s="5"/>
      <c r="D80" s="33"/>
      <c r="E80" s="39"/>
      <c r="F80" s="45"/>
      <c r="G80" s="5"/>
    </row>
    <row r="81" spans="2:7" x14ac:dyDescent="0.2">
      <c r="B81" s="5"/>
      <c r="D81" s="33"/>
      <c r="E81" s="39"/>
      <c r="F81" s="45"/>
      <c r="G81" s="5"/>
    </row>
    <row r="82" spans="2:7" x14ac:dyDescent="0.2">
      <c r="B82" s="5"/>
      <c r="D82" s="33"/>
      <c r="E82" s="39"/>
      <c r="F82" s="45"/>
      <c r="G82" s="5"/>
    </row>
    <row r="83" spans="2:7" x14ac:dyDescent="0.2">
      <c r="B83" s="5"/>
      <c r="D83" s="33"/>
      <c r="E83" s="39"/>
      <c r="F83" s="45"/>
      <c r="G83" s="5"/>
    </row>
    <row r="84" spans="2:7" x14ac:dyDescent="0.2">
      <c r="B84" s="5"/>
      <c r="D84" s="33"/>
      <c r="E84" s="39"/>
      <c r="F84" s="45"/>
      <c r="G84" s="5"/>
    </row>
    <row r="85" spans="2:7" x14ac:dyDescent="0.2">
      <c r="B85" s="5"/>
      <c r="D85" s="33"/>
      <c r="E85" s="39"/>
      <c r="F85" s="45"/>
      <c r="G85" s="5"/>
    </row>
    <row r="86" spans="2:7" x14ac:dyDescent="0.2">
      <c r="B86" s="5"/>
      <c r="D86" s="33"/>
      <c r="E86" s="39"/>
      <c r="F86" s="45"/>
      <c r="G86" s="5"/>
    </row>
    <row r="87" spans="2:7" x14ac:dyDescent="0.2">
      <c r="B87" s="5"/>
      <c r="D87" s="33"/>
      <c r="E87" s="39"/>
      <c r="F87" s="45"/>
      <c r="G87" s="5"/>
    </row>
    <row r="88" spans="2:7" x14ac:dyDescent="0.2">
      <c r="B88" s="5"/>
      <c r="D88" s="33"/>
      <c r="E88" s="39"/>
      <c r="F88" s="45"/>
      <c r="G88" s="5"/>
    </row>
    <row r="89" spans="2:7" x14ac:dyDescent="0.2">
      <c r="B89" s="5"/>
      <c r="D89" s="33"/>
      <c r="E89" s="39"/>
      <c r="F89" s="45"/>
      <c r="G89" s="5"/>
    </row>
    <row r="90" spans="2:7" x14ac:dyDescent="0.2">
      <c r="B90" s="5"/>
      <c r="D90" s="33"/>
      <c r="E90" s="39"/>
      <c r="F90" s="45"/>
      <c r="G90" s="5"/>
    </row>
    <row r="91" spans="2:7" x14ac:dyDescent="0.2">
      <c r="B91" s="5"/>
      <c r="D91" s="33"/>
      <c r="E91" s="39"/>
      <c r="F91" s="45"/>
      <c r="G91" s="5"/>
    </row>
    <row r="92" spans="2:7" x14ac:dyDescent="0.2">
      <c r="B92" s="5"/>
      <c r="D92" s="33"/>
      <c r="E92" s="39"/>
      <c r="F92" s="45"/>
      <c r="G92" s="5"/>
    </row>
    <row r="93" spans="2:7" x14ac:dyDescent="0.2">
      <c r="B93" s="5"/>
      <c r="D93" s="33"/>
      <c r="E93" s="39"/>
      <c r="F93" s="45"/>
      <c r="G93" s="5"/>
    </row>
    <row r="94" spans="2:7" x14ac:dyDescent="0.2">
      <c r="B94" s="5"/>
      <c r="D94" s="33"/>
      <c r="E94" s="39"/>
      <c r="F94" s="45"/>
      <c r="G94" s="5"/>
    </row>
    <row r="95" spans="2:7" x14ac:dyDescent="0.2">
      <c r="B95" s="5"/>
      <c r="D95" s="33"/>
      <c r="E95" s="39"/>
      <c r="F95" s="45"/>
      <c r="G95" s="5"/>
    </row>
    <row r="96" spans="2:7" x14ac:dyDescent="0.2">
      <c r="B96" s="5"/>
      <c r="D96" s="33"/>
      <c r="E96" s="39"/>
      <c r="F96" s="45"/>
      <c r="G96" s="5"/>
    </row>
    <row r="97" spans="2:7" x14ac:dyDescent="0.2">
      <c r="B97" s="5"/>
      <c r="D97" s="33"/>
      <c r="E97" s="39"/>
      <c r="F97" s="45"/>
      <c r="G97" s="5"/>
    </row>
    <row r="98" spans="2:7" x14ac:dyDescent="0.2">
      <c r="B98" s="5"/>
      <c r="D98" s="33"/>
      <c r="E98" s="39"/>
      <c r="F98" s="45"/>
      <c r="G98" s="5"/>
    </row>
    <row r="99" spans="2:7" x14ac:dyDescent="0.2">
      <c r="B99" s="5"/>
      <c r="D99" s="33"/>
      <c r="E99" s="39"/>
      <c r="F99" s="45"/>
      <c r="G99" s="5"/>
    </row>
    <row r="100" spans="2:7" x14ac:dyDescent="0.2">
      <c r="B100" s="5"/>
      <c r="D100" s="33"/>
      <c r="E100" s="39"/>
      <c r="F100" s="45"/>
      <c r="G100" s="5"/>
    </row>
    <row r="101" spans="2:7" x14ac:dyDescent="0.2">
      <c r="B101" s="5"/>
      <c r="D101" s="33"/>
      <c r="E101" s="39"/>
      <c r="F101" s="45"/>
      <c r="G101" s="5"/>
    </row>
    <row r="102" spans="2:7" x14ac:dyDescent="0.2">
      <c r="B102" s="5"/>
      <c r="D102" s="33"/>
      <c r="E102" s="39"/>
      <c r="F102" s="45"/>
      <c r="G102" s="5"/>
    </row>
    <row r="103" spans="2:7" x14ac:dyDescent="0.2">
      <c r="B103" s="5"/>
      <c r="D103" s="33"/>
      <c r="E103" s="39"/>
      <c r="F103" s="45"/>
      <c r="G103" s="5"/>
    </row>
    <row r="104" spans="2:7" x14ac:dyDescent="0.2">
      <c r="B104" s="5"/>
      <c r="D104" s="33"/>
      <c r="E104" s="39"/>
      <c r="F104" s="45"/>
      <c r="G104" s="5"/>
    </row>
    <row r="105" spans="2:7" x14ac:dyDescent="0.2">
      <c r="B105" s="5"/>
      <c r="D105" s="33"/>
      <c r="E105" s="39"/>
      <c r="F105" s="45"/>
      <c r="G105" s="5"/>
    </row>
    <row r="106" spans="2:7" x14ac:dyDescent="0.2">
      <c r="B106" s="5"/>
      <c r="D106" s="33"/>
      <c r="E106" s="39"/>
      <c r="F106" s="45"/>
      <c r="G106" s="5"/>
    </row>
    <row r="107" spans="2:7" x14ac:dyDescent="0.2">
      <c r="B107" s="5"/>
      <c r="D107" s="33"/>
      <c r="E107" s="39"/>
      <c r="F107" s="45"/>
      <c r="G107" s="5"/>
    </row>
    <row r="108" spans="2:7" x14ac:dyDescent="0.2">
      <c r="B108" s="5"/>
      <c r="D108" s="33"/>
      <c r="E108" s="39"/>
      <c r="F108" s="45"/>
      <c r="G108" s="5"/>
    </row>
    <row r="109" spans="2:7" x14ac:dyDescent="0.2">
      <c r="B109" s="5"/>
      <c r="D109" s="33"/>
      <c r="E109" s="39"/>
      <c r="F109" s="45"/>
      <c r="G109" s="5"/>
    </row>
    <row r="110" spans="2:7" x14ac:dyDescent="0.2">
      <c r="B110" s="5"/>
      <c r="D110" s="33"/>
      <c r="E110" s="39"/>
      <c r="F110" s="45"/>
      <c r="G110" s="5"/>
    </row>
    <row r="111" spans="2:7" x14ac:dyDescent="0.2">
      <c r="B111" s="5"/>
      <c r="D111" s="33"/>
      <c r="E111" s="39"/>
      <c r="F111" s="45"/>
      <c r="G111" s="5"/>
    </row>
    <row r="112" spans="2:7" x14ac:dyDescent="0.2">
      <c r="B112" s="5"/>
      <c r="D112" s="33"/>
      <c r="E112" s="39"/>
      <c r="F112" s="45"/>
      <c r="G112" s="5"/>
    </row>
    <row r="113" spans="2:7" x14ac:dyDescent="0.2">
      <c r="B113" s="5"/>
      <c r="D113" s="33"/>
      <c r="E113" s="39"/>
      <c r="F113" s="45"/>
      <c r="G113" s="5"/>
    </row>
    <row r="114" spans="2:7" x14ac:dyDescent="0.2">
      <c r="B114" s="5"/>
      <c r="D114" s="33"/>
      <c r="E114" s="39"/>
      <c r="F114" s="45"/>
      <c r="G114" s="5"/>
    </row>
    <row r="115" spans="2:7" x14ac:dyDescent="0.2">
      <c r="B115" s="5"/>
      <c r="D115" s="33"/>
      <c r="E115" s="39"/>
      <c r="F115" s="45"/>
      <c r="G115" s="5"/>
    </row>
    <row r="116" spans="2:7" x14ac:dyDescent="0.2">
      <c r="B116" s="5"/>
      <c r="D116" s="33"/>
      <c r="E116" s="39"/>
      <c r="F116" s="45"/>
      <c r="G116" s="5"/>
    </row>
    <row r="117" spans="2:7" x14ac:dyDescent="0.2">
      <c r="B117" s="5"/>
      <c r="D117" s="33"/>
      <c r="E117" s="39"/>
      <c r="F117" s="45"/>
      <c r="G117" s="5"/>
    </row>
    <row r="118" spans="2:7" x14ac:dyDescent="0.2">
      <c r="B118" s="5"/>
      <c r="D118" s="33"/>
      <c r="E118" s="39"/>
      <c r="F118" s="45"/>
      <c r="G118" s="5"/>
    </row>
    <row r="119" spans="2:7" x14ac:dyDescent="0.2">
      <c r="B119" s="5"/>
      <c r="D119" s="33"/>
      <c r="E119" s="39"/>
      <c r="F119" s="45"/>
      <c r="G119" s="5"/>
    </row>
    <row r="120" spans="2:7" x14ac:dyDescent="0.2">
      <c r="B120" s="5"/>
      <c r="D120" s="33"/>
      <c r="E120" s="39"/>
      <c r="F120" s="45"/>
      <c r="G120" s="5"/>
    </row>
    <row r="121" spans="2:7" x14ac:dyDescent="0.2">
      <c r="B121" s="5"/>
      <c r="D121" s="33"/>
      <c r="E121" s="39"/>
      <c r="F121" s="45"/>
      <c r="G121" s="5"/>
    </row>
    <row r="122" spans="2:7" x14ac:dyDescent="0.2">
      <c r="B122" s="5"/>
      <c r="D122" s="33"/>
      <c r="E122" s="39"/>
      <c r="F122" s="45"/>
      <c r="G122" s="5"/>
    </row>
    <row r="123" spans="2:7" x14ac:dyDescent="0.2">
      <c r="B123" s="5"/>
      <c r="D123" s="33"/>
      <c r="E123" s="39"/>
      <c r="F123" s="45"/>
      <c r="G123" s="5"/>
    </row>
    <row r="124" spans="2:7" x14ac:dyDescent="0.2">
      <c r="B124" s="5"/>
      <c r="D124" s="33"/>
      <c r="E124" s="39"/>
      <c r="F124" s="45"/>
      <c r="G124" s="5"/>
    </row>
    <row r="125" spans="2:7" x14ac:dyDescent="0.2">
      <c r="B125" s="5"/>
      <c r="D125" s="33"/>
      <c r="E125" s="39"/>
      <c r="F125" s="45"/>
      <c r="G125" s="5"/>
    </row>
    <row r="126" spans="2:7" x14ac:dyDescent="0.2">
      <c r="B126" s="5"/>
      <c r="D126" s="33"/>
      <c r="E126" s="39"/>
      <c r="F126" s="45"/>
      <c r="G126" s="5"/>
    </row>
    <row r="127" spans="2:7" x14ac:dyDescent="0.2">
      <c r="B127" s="5"/>
      <c r="D127" s="33"/>
      <c r="E127" s="39"/>
      <c r="F127" s="45"/>
      <c r="G127" s="5"/>
    </row>
    <row r="128" spans="2:7" x14ac:dyDescent="0.2">
      <c r="B128" s="5"/>
      <c r="D128" s="33"/>
      <c r="E128" s="39"/>
      <c r="F128" s="45"/>
      <c r="G128" s="5"/>
    </row>
    <row r="129" spans="2:7" x14ac:dyDescent="0.2">
      <c r="B129" s="5"/>
      <c r="D129" s="33"/>
      <c r="E129" s="39"/>
      <c r="F129" s="45"/>
      <c r="G129" s="5"/>
    </row>
    <row r="130" spans="2:7" x14ac:dyDescent="0.2">
      <c r="B130" s="5"/>
      <c r="D130" s="33"/>
      <c r="E130" s="39"/>
      <c r="F130" s="45"/>
      <c r="G130" s="5"/>
    </row>
    <row r="131" spans="2:7" x14ac:dyDescent="0.2">
      <c r="B131" s="5"/>
      <c r="D131" s="33"/>
      <c r="E131" s="39"/>
      <c r="F131" s="45"/>
      <c r="G131" s="5"/>
    </row>
    <row r="132" spans="2:7" x14ac:dyDescent="0.2">
      <c r="B132" s="5"/>
      <c r="D132" s="33"/>
      <c r="E132" s="39"/>
      <c r="F132" s="45"/>
      <c r="G132" s="5"/>
    </row>
    <row r="133" spans="2:7" x14ac:dyDescent="0.2">
      <c r="B133" s="5"/>
      <c r="D133" s="33"/>
      <c r="E133" s="39"/>
      <c r="F133" s="45"/>
      <c r="G133" s="5"/>
    </row>
    <row r="134" spans="2:7" x14ac:dyDescent="0.2">
      <c r="B134" s="5"/>
      <c r="D134" s="33"/>
      <c r="E134" s="39"/>
      <c r="F134" s="45"/>
      <c r="G134" s="5"/>
    </row>
    <row r="135" spans="2:7" x14ac:dyDescent="0.2">
      <c r="B135" s="5"/>
      <c r="D135" s="33"/>
      <c r="E135" s="39"/>
      <c r="F135" s="45"/>
      <c r="G135" s="5"/>
    </row>
    <row r="136" spans="2:7" x14ac:dyDescent="0.2">
      <c r="B136" s="5"/>
      <c r="D136" s="33"/>
      <c r="E136" s="39"/>
      <c r="F136" s="45"/>
      <c r="G136" s="5"/>
    </row>
    <row r="137" spans="2:7" x14ac:dyDescent="0.2">
      <c r="B137" s="5"/>
      <c r="D137" s="33"/>
      <c r="E137" s="39"/>
      <c r="F137" s="45"/>
      <c r="G137" s="5"/>
    </row>
    <row r="138" spans="2:7" x14ac:dyDescent="0.2">
      <c r="B138" s="5"/>
      <c r="D138" s="33"/>
      <c r="E138" s="39"/>
      <c r="F138" s="45"/>
      <c r="G138" s="5"/>
    </row>
    <row r="139" spans="2:7" x14ac:dyDescent="0.2">
      <c r="B139" s="5"/>
      <c r="D139" s="33"/>
      <c r="E139" s="39"/>
      <c r="F139" s="45"/>
      <c r="G139" s="5"/>
    </row>
    <row r="140" spans="2:7" x14ac:dyDescent="0.2">
      <c r="B140" s="5"/>
      <c r="D140" s="33"/>
      <c r="E140" s="39"/>
      <c r="F140" s="45"/>
      <c r="G140" s="5"/>
    </row>
    <row r="141" spans="2:7" x14ac:dyDescent="0.2">
      <c r="B141" s="5"/>
      <c r="D141" s="33"/>
      <c r="E141" s="39"/>
      <c r="F141" s="45"/>
      <c r="G141" s="5"/>
    </row>
    <row r="142" spans="2:7" x14ac:dyDescent="0.2">
      <c r="B142" s="5"/>
      <c r="D142" s="33"/>
      <c r="E142" s="39"/>
      <c r="F142" s="45"/>
      <c r="G142" s="5"/>
    </row>
    <row r="143" spans="2:7" x14ac:dyDescent="0.2">
      <c r="B143" s="5"/>
      <c r="D143" s="33"/>
      <c r="E143" s="39"/>
      <c r="F143" s="45"/>
      <c r="G143" s="5"/>
    </row>
    <row r="144" spans="2:7" x14ac:dyDescent="0.2">
      <c r="B144" s="5"/>
      <c r="D144" s="33"/>
      <c r="E144" s="39"/>
      <c r="F144" s="45"/>
      <c r="G144" s="5"/>
    </row>
    <row r="145" spans="2:7" x14ac:dyDescent="0.2">
      <c r="B145" s="5"/>
      <c r="D145" s="33"/>
      <c r="E145" s="39"/>
      <c r="F145" s="45"/>
      <c r="G145" s="5"/>
    </row>
    <row r="146" spans="2:7" x14ac:dyDescent="0.2">
      <c r="B146" s="5"/>
      <c r="D146" s="33"/>
      <c r="E146" s="39"/>
      <c r="F146" s="45"/>
      <c r="G146" s="5"/>
    </row>
    <row r="147" spans="2:7" x14ac:dyDescent="0.2">
      <c r="B147" s="5"/>
      <c r="D147" s="33"/>
      <c r="E147" s="39"/>
      <c r="F147" s="45"/>
      <c r="G147" s="5"/>
    </row>
    <row r="148" spans="2:7" x14ac:dyDescent="0.2">
      <c r="B148" s="5"/>
      <c r="D148" s="33"/>
      <c r="E148" s="39"/>
      <c r="F148" s="45"/>
      <c r="G148" s="5"/>
    </row>
    <row r="149" spans="2:7" x14ac:dyDescent="0.2">
      <c r="B149" s="5"/>
      <c r="D149" s="33"/>
      <c r="E149" s="39"/>
      <c r="F149" s="45"/>
      <c r="G149" s="5"/>
    </row>
    <row r="150" spans="2:7" x14ac:dyDescent="0.2">
      <c r="B150" s="5"/>
      <c r="D150" s="33"/>
      <c r="E150" s="39"/>
      <c r="F150" s="45"/>
      <c r="G150" s="5"/>
    </row>
    <row r="151" spans="2:7" x14ac:dyDescent="0.2">
      <c r="B151" s="5"/>
      <c r="D151" s="33"/>
      <c r="E151" s="39"/>
      <c r="F151" s="45"/>
      <c r="G151" s="5"/>
    </row>
    <row r="152" spans="2:7" x14ac:dyDescent="0.2">
      <c r="B152" s="5"/>
      <c r="D152" s="33"/>
      <c r="E152" s="39"/>
      <c r="F152" s="45"/>
      <c r="G152" s="5"/>
    </row>
    <row r="153" spans="2:7" x14ac:dyDescent="0.2">
      <c r="B153" s="5"/>
      <c r="D153" s="33"/>
      <c r="E153" s="39"/>
      <c r="F153" s="45"/>
      <c r="G153" s="5"/>
    </row>
    <row r="154" spans="2:7" x14ac:dyDescent="0.2">
      <c r="B154" s="5"/>
      <c r="D154" s="33"/>
      <c r="E154" s="39"/>
      <c r="F154" s="45"/>
      <c r="G154" s="5"/>
    </row>
    <row r="155" spans="2:7" x14ac:dyDescent="0.2">
      <c r="B155" s="5"/>
      <c r="D155" s="33"/>
      <c r="E155" s="39"/>
      <c r="F155" s="45"/>
      <c r="G155" s="5"/>
    </row>
    <row r="156" spans="2:7" x14ac:dyDescent="0.2">
      <c r="B156" s="5"/>
      <c r="D156" s="33"/>
      <c r="E156" s="39"/>
      <c r="F156" s="45"/>
      <c r="G156" s="5"/>
    </row>
    <row r="157" spans="2:7" x14ac:dyDescent="0.2">
      <c r="B157" s="5"/>
      <c r="D157" s="33"/>
      <c r="E157" s="39"/>
      <c r="F157" s="45"/>
      <c r="G157" s="5"/>
    </row>
    <row r="158" spans="2:7" x14ac:dyDescent="0.2">
      <c r="B158" s="5"/>
      <c r="D158" s="33"/>
      <c r="E158" s="39"/>
      <c r="F158" s="45"/>
      <c r="G158" s="5"/>
    </row>
    <row r="159" spans="2:7" x14ac:dyDescent="0.2">
      <c r="B159" s="5"/>
      <c r="D159" s="33"/>
      <c r="E159" s="39"/>
      <c r="F159" s="45"/>
      <c r="G159" s="5"/>
    </row>
    <row r="160" spans="2:7" x14ac:dyDescent="0.2">
      <c r="B160" s="5"/>
      <c r="D160" s="33"/>
      <c r="E160" s="39"/>
      <c r="F160" s="45"/>
      <c r="G160" s="5"/>
    </row>
    <row r="161" spans="2:7" x14ac:dyDescent="0.2">
      <c r="B161" s="5"/>
      <c r="D161" s="33"/>
      <c r="E161" s="39"/>
      <c r="F161" s="45"/>
      <c r="G161" s="5"/>
    </row>
    <row r="162" spans="2:7" x14ac:dyDescent="0.2">
      <c r="B162" s="5"/>
      <c r="D162" s="33"/>
      <c r="E162" s="39"/>
      <c r="F162" s="45"/>
      <c r="G162" s="5"/>
    </row>
    <row r="163" spans="2:7" x14ac:dyDescent="0.2">
      <c r="B163" s="5"/>
      <c r="D163" s="33"/>
      <c r="E163" s="39"/>
      <c r="F163" s="45"/>
      <c r="G163" s="5"/>
    </row>
    <row r="164" spans="2:7" x14ac:dyDescent="0.2">
      <c r="B164" s="5"/>
      <c r="D164" s="33"/>
      <c r="E164" s="39"/>
      <c r="F164" s="45"/>
      <c r="G164" s="5"/>
    </row>
    <row r="165" spans="2:7" x14ac:dyDescent="0.2">
      <c r="B165" s="5"/>
      <c r="D165" s="33"/>
      <c r="E165" s="39"/>
      <c r="F165" s="45"/>
      <c r="G165" s="5"/>
    </row>
    <row r="166" spans="2:7" x14ac:dyDescent="0.2">
      <c r="B166" s="5"/>
      <c r="D166" s="33"/>
      <c r="E166" s="39"/>
      <c r="F166" s="45"/>
      <c r="G166" s="5"/>
    </row>
    <row r="167" spans="2:7" x14ac:dyDescent="0.2">
      <c r="B167" s="5"/>
      <c r="D167" s="33"/>
      <c r="E167" s="39"/>
      <c r="F167" s="45"/>
      <c r="G167" s="5"/>
    </row>
    <row r="168" spans="2:7" x14ac:dyDescent="0.2">
      <c r="B168" s="5"/>
      <c r="D168" s="33"/>
      <c r="E168" s="39"/>
      <c r="F168" s="45"/>
      <c r="G168" s="5"/>
    </row>
    <row r="169" spans="2:7" x14ac:dyDescent="0.2">
      <c r="B169" s="5"/>
      <c r="D169" s="33"/>
      <c r="E169" s="39"/>
      <c r="F169" s="45"/>
      <c r="G169" s="5"/>
    </row>
    <row r="170" spans="2:7" x14ac:dyDescent="0.2">
      <c r="B170" s="5"/>
      <c r="D170" s="33"/>
      <c r="E170" s="39"/>
      <c r="F170" s="45"/>
      <c r="G170" s="5"/>
    </row>
    <row r="171" spans="2:7" x14ac:dyDescent="0.2">
      <c r="B171" s="5"/>
      <c r="D171" s="33"/>
      <c r="E171" s="39"/>
      <c r="F171" s="45"/>
      <c r="G171" s="5"/>
    </row>
    <row r="172" spans="2:7" x14ac:dyDescent="0.2">
      <c r="B172" s="5"/>
      <c r="D172" s="33"/>
      <c r="E172" s="39"/>
      <c r="F172" s="45"/>
      <c r="G172" s="5"/>
    </row>
    <row r="173" spans="2:7" x14ac:dyDescent="0.2">
      <c r="B173" s="5"/>
      <c r="D173" s="33"/>
      <c r="E173" s="39"/>
      <c r="F173" s="45"/>
      <c r="G173" s="5"/>
    </row>
    <row r="174" spans="2:7" x14ac:dyDescent="0.2">
      <c r="B174" s="5"/>
      <c r="D174" s="33"/>
      <c r="E174" s="39"/>
      <c r="F174" s="45"/>
      <c r="G174" s="5"/>
    </row>
    <row r="175" spans="2:7" x14ac:dyDescent="0.2">
      <c r="B175" s="5"/>
      <c r="D175" s="33"/>
      <c r="E175" s="39"/>
      <c r="F175" s="45"/>
      <c r="G175" s="5"/>
    </row>
    <row r="176" spans="2:7" x14ac:dyDescent="0.2">
      <c r="B176" s="5"/>
      <c r="D176" s="33"/>
      <c r="E176" s="39"/>
      <c r="F176" s="45"/>
      <c r="G176" s="5"/>
    </row>
    <row r="177" spans="2:7" x14ac:dyDescent="0.2">
      <c r="B177" s="5"/>
      <c r="D177" s="33"/>
      <c r="E177" s="39"/>
      <c r="F177" s="45"/>
      <c r="G177" s="5"/>
    </row>
    <row r="178" spans="2:7" x14ac:dyDescent="0.2">
      <c r="B178" s="5"/>
      <c r="D178" s="33"/>
      <c r="E178" s="39"/>
      <c r="F178" s="45"/>
      <c r="G178" s="5"/>
    </row>
    <row r="179" spans="2:7" x14ac:dyDescent="0.2">
      <c r="B179" s="5"/>
      <c r="D179" s="33"/>
      <c r="E179" s="39"/>
      <c r="F179" s="45"/>
      <c r="G179" s="5"/>
    </row>
    <row r="180" spans="2:7" x14ac:dyDescent="0.2">
      <c r="B180" s="5"/>
      <c r="D180" s="33"/>
      <c r="E180" s="39"/>
      <c r="F180" s="45"/>
      <c r="G180" s="5"/>
    </row>
    <row r="181" spans="2:7" x14ac:dyDescent="0.2">
      <c r="B181" s="5"/>
      <c r="D181" s="33"/>
      <c r="E181" s="39"/>
      <c r="F181" s="45"/>
      <c r="G181" s="5"/>
    </row>
    <row r="182" spans="2:7" x14ac:dyDescent="0.2">
      <c r="B182" s="5"/>
      <c r="D182" s="33"/>
      <c r="E182" s="39"/>
      <c r="F182" s="45"/>
      <c r="G182" s="5"/>
    </row>
    <row r="183" spans="2:7" x14ac:dyDescent="0.2">
      <c r="B183" s="5"/>
      <c r="D183" s="33"/>
      <c r="E183" s="39"/>
      <c r="F183" s="45"/>
      <c r="G183" s="5"/>
    </row>
    <row r="184" spans="2:7" x14ac:dyDescent="0.2">
      <c r="B184" s="5"/>
      <c r="D184" s="33"/>
      <c r="E184" s="39"/>
      <c r="F184" s="45"/>
      <c r="G184" s="5"/>
    </row>
    <row r="185" spans="2:7" x14ac:dyDescent="0.2">
      <c r="B185" s="5"/>
      <c r="D185" s="33"/>
      <c r="E185" s="39"/>
      <c r="F185" s="45"/>
      <c r="G185" s="5"/>
    </row>
    <row r="186" spans="2:7" x14ac:dyDescent="0.2">
      <c r="B186" s="5"/>
      <c r="D186" s="33"/>
      <c r="E186" s="39"/>
      <c r="F186" s="45"/>
      <c r="G186" s="5"/>
    </row>
    <row r="187" spans="2:7" x14ac:dyDescent="0.2">
      <c r="B187" s="5"/>
      <c r="D187" s="33"/>
      <c r="E187" s="39"/>
      <c r="F187" s="45"/>
      <c r="G187" s="5"/>
    </row>
    <row r="188" spans="2:7" x14ac:dyDescent="0.2">
      <c r="B188" s="5"/>
      <c r="D188" s="33"/>
      <c r="E188" s="39"/>
      <c r="F188" s="45"/>
      <c r="G188" s="5"/>
    </row>
    <row r="189" spans="2:7" x14ac:dyDescent="0.2">
      <c r="B189" s="5"/>
      <c r="D189" s="33"/>
      <c r="E189" s="39"/>
      <c r="F189" s="45"/>
      <c r="G189" s="5"/>
    </row>
    <row r="190" spans="2:7" x14ac:dyDescent="0.2">
      <c r="B190" s="5"/>
      <c r="D190" s="33"/>
      <c r="E190" s="39"/>
      <c r="F190" s="45"/>
      <c r="G190" s="5"/>
    </row>
    <row r="191" spans="2:7" x14ac:dyDescent="0.2">
      <c r="B191" s="5"/>
      <c r="D191" s="33"/>
      <c r="E191" s="39"/>
      <c r="F191" s="45"/>
      <c r="G191" s="5"/>
    </row>
    <row r="192" spans="2:7" x14ac:dyDescent="0.2">
      <c r="B192" s="5"/>
      <c r="D192" s="33"/>
      <c r="E192" s="39"/>
      <c r="F192" s="45"/>
      <c r="G192" s="5"/>
    </row>
    <row r="193" spans="2:7" x14ac:dyDescent="0.2">
      <c r="B193" s="5"/>
      <c r="D193" s="33"/>
      <c r="E193" s="39"/>
      <c r="F193" s="45"/>
      <c r="G193" s="5"/>
    </row>
    <row r="194" spans="2:7" x14ac:dyDescent="0.2">
      <c r="B194" s="5"/>
      <c r="D194" s="33"/>
      <c r="E194" s="39"/>
      <c r="F194" s="45"/>
      <c r="G194" s="5"/>
    </row>
    <row r="195" spans="2:7" x14ac:dyDescent="0.2">
      <c r="B195" s="5"/>
      <c r="D195" s="33"/>
      <c r="E195" s="39"/>
      <c r="F195" s="45"/>
      <c r="G195" s="5"/>
    </row>
    <row r="196" spans="2:7" x14ac:dyDescent="0.2">
      <c r="B196" s="5"/>
      <c r="D196" s="33"/>
      <c r="E196" s="39"/>
      <c r="F196" s="45"/>
      <c r="G196" s="5"/>
    </row>
    <row r="197" spans="2:7" x14ac:dyDescent="0.2">
      <c r="B197" s="5"/>
      <c r="D197" s="33"/>
      <c r="E197" s="39"/>
      <c r="F197" s="45"/>
      <c r="G197" s="5"/>
    </row>
    <row r="198" spans="2:7" x14ac:dyDescent="0.2">
      <c r="B198" s="5"/>
      <c r="D198" s="33"/>
      <c r="E198" s="39"/>
      <c r="F198" s="45"/>
      <c r="G198" s="5"/>
    </row>
    <row r="199" spans="2:7" x14ac:dyDescent="0.2">
      <c r="B199" s="5"/>
      <c r="D199" s="33"/>
      <c r="E199" s="39"/>
      <c r="F199" s="45"/>
      <c r="G199" s="5"/>
    </row>
    <row r="200" spans="2:7" x14ac:dyDescent="0.2">
      <c r="B200" s="5"/>
      <c r="D200" s="33"/>
      <c r="E200" s="39"/>
      <c r="F200" s="45"/>
      <c r="G200" s="5"/>
    </row>
    <row r="201" spans="2:7" x14ac:dyDescent="0.2">
      <c r="B201" s="5"/>
      <c r="D201" s="33"/>
      <c r="E201" s="39"/>
      <c r="F201" s="45"/>
      <c r="G201" s="5"/>
    </row>
    <row r="202" spans="2:7" x14ac:dyDescent="0.2">
      <c r="B202" s="5"/>
      <c r="D202" s="33"/>
      <c r="E202" s="39"/>
      <c r="F202" s="45"/>
      <c r="G202" s="5"/>
    </row>
    <row r="203" spans="2:7" x14ac:dyDescent="0.2">
      <c r="B203" s="5"/>
      <c r="D203" s="33"/>
      <c r="E203" s="39"/>
      <c r="F203" s="45"/>
      <c r="G203" s="5"/>
    </row>
    <row r="204" spans="2:7" x14ac:dyDescent="0.2">
      <c r="B204" s="5"/>
      <c r="D204" s="33"/>
      <c r="E204" s="39"/>
      <c r="F204" s="45"/>
      <c r="G204" s="5"/>
    </row>
    <row r="205" spans="2:7" x14ac:dyDescent="0.2">
      <c r="B205" s="5"/>
      <c r="D205" s="33"/>
      <c r="E205" s="39"/>
      <c r="F205" s="45"/>
      <c r="G205" s="5"/>
    </row>
    <row r="206" spans="2:7" x14ac:dyDescent="0.2">
      <c r="B206" s="5"/>
      <c r="D206" s="33"/>
      <c r="E206" s="39"/>
      <c r="F206" s="45"/>
      <c r="G206" s="5"/>
    </row>
    <row r="207" spans="2:7" x14ac:dyDescent="0.2">
      <c r="B207" s="5"/>
      <c r="D207" s="33"/>
      <c r="E207" s="39"/>
      <c r="F207" s="45"/>
      <c r="G207" s="5"/>
    </row>
    <row r="208" spans="2:7" x14ac:dyDescent="0.2">
      <c r="B208" s="5"/>
      <c r="D208" s="33"/>
      <c r="E208" s="39"/>
      <c r="F208" s="45"/>
      <c r="G208" s="5"/>
    </row>
    <row r="209" spans="2:7" x14ac:dyDescent="0.2">
      <c r="B209" s="5"/>
      <c r="D209" s="33"/>
      <c r="E209" s="39"/>
      <c r="F209" s="45"/>
      <c r="G209" s="5"/>
    </row>
    <row r="210" spans="2:7" x14ac:dyDescent="0.2">
      <c r="B210" s="5"/>
      <c r="D210" s="33"/>
      <c r="E210" s="39"/>
      <c r="F210" s="45"/>
      <c r="G210" s="5"/>
    </row>
    <row r="211" spans="2:7" x14ac:dyDescent="0.2">
      <c r="B211" s="5"/>
      <c r="D211" s="33"/>
      <c r="E211" s="39"/>
      <c r="F211" s="45"/>
      <c r="G211" s="5"/>
    </row>
    <row r="212" spans="2:7" x14ac:dyDescent="0.2">
      <c r="B212" s="5"/>
      <c r="D212" s="33"/>
      <c r="E212" s="39"/>
      <c r="F212" s="45"/>
      <c r="G212" s="5"/>
    </row>
    <row r="213" spans="2:7" x14ac:dyDescent="0.2">
      <c r="B213" s="5"/>
      <c r="D213" s="33"/>
      <c r="E213" s="39"/>
      <c r="F213" s="45"/>
      <c r="G213" s="5"/>
    </row>
    <row r="214" spans="2:7" x14ac:dyDescent="0.2">
      <c r="B214" s="5"/>
      <c r="D214" s="33"/>
      <c r="E214" s="39"/>
      <c r="F214" s="45"/>
      <c r="G214" s="5"/>
    </row>
    <row r="215" spans="2:7" x14ac:dyDescent="0.2">
      <c r="B215" s="5"/>
      <c r="D215" s="33"/>
      <c r="E215" s="39"/>
      <c r="F215" s="45"/>
      <c r="G215" s="5"/>
    </row>
    <row r="216" spans="2:7" x14ac:dyDescent="0.2">
      <c r="B216" s="5"/>
      <c r="D216" s="33"/>
      <c r="E216" s="39"/>
      <c r="F216" s="45"/>
      <c r="G216" s="5"/>
    </row>
    <row r="217" spans="2:7" x14ac:dyDescent="0.2">
      <c r="B217" s="5"/>
      <c r="D217" s="33"/>
      <c r="E217" s="39"/>
      <c r="F217" s="45"/>
      <c r="G217" s="5"/>
    </row>
    <row r="218" spans="2:7" x14ac:dyDescent="0.2">
      <c r="B218" s="5"/>
      <c r="D218" s="33"/>
      <c r="E218" s="39"/>
      <c r="F218" s="45"/>
      <c r="G218" s="5"/>
    </row>
    <row r="219" spans="2:7" x14ac:dyDescent="0.2">
      <c r="B219" s="5"/>
      <c r="D219" s="33"/>
      <c r="E219" s="39"/>
      <c r="F219" s="45"/>
      <c r="G219" s="5"/>
    </row>
    <row r="220" spans="2:7" x14ac:dyDescent="0.2">
      <c r="B220" s="5"/>
      <c r="D220" s="33"/>
      <c r="E220" s="39"/>
      <c r="F220" s="45"/>
      <c r="G220" s="5"/>
    </row>
    <row r="221" spans="2:7" x14ac:dyDescent="0.2">
      <c r="B221" s="5"/>
      <c r="D221" s="33"/>
      <c r="E221" s="39"/>
      <c r="F221" s="45"/>
      <c r="G221" s="5"/>
    </row>
    <row r="222" spans="2:7" x14ac:dyDescent="0.2">
      <c r="B222" s="5"/>
      <c r="D222" s="33"/>
      <c r="E222" s="39"/>
      <c r="F222" s="45"/>
      <c r="G222" s="5"/>
    </row>
    <row r="223" spans="2:7" x14ac:dyDescent="0.2">
      <c r="B223" s="5"/>
      <c r="D223" s="33"/>
      <c r="E223" s="39"/>
      <c r="F223" s="45"/>
      <c r="G223" s="5"/>
    </row>
    <row r="224" spans="2:7" x14ac:dyDescent="0.2">
      <c r="B224" s="5"/>
      <c r="D224" s="33"/>
      <c r="E224" s="39"/>
      <c r="F224" s="45"/>
      <c r="G224" s="5"/>
    </row>
    <row r="225" spans="2:7" x14ac:dyDescent="0.2">
      <c r="B225" s="5"/>
      <c r="D225" s="33"/>
      <c r="E225" s="39"/>
      <c r="F225" s="45"/>
      <c r="G225" s="5"/>
    </row>
    <row r="226" spans="2:7" x14ac:dyDescent="0.2">
      <c r="B226" s="5"/>
      <c r="D226" s="33"/>
      <c r="E226" s="39"/>
      <c r="F226" s="45"/>
      <c r="G226" s="5"/>
    </row>
    <row r="227" spans="2:7" x14ac:dyDescent="0.2">
      <c r="B227" s="5"/>
      <c r="D227" s="33"/>
      <c r="E227" s="39"/>
      <c r="F227" s="45"/>
      <c r="G227" s="5"/>
    </row>
    <row r="228" spans="2:7" x14ac:dyDescent="0.2">
      <c r="B228" s="5"/>
      <c r="D228" s="33"/>
      <c r="E228" s="39"/>
      <c r="F228" s="45"/>
      <c r="G228" s="5"/>
    </row>
    <row r="229" spans="2:7" x14ac:dyDescent="0.2">
      <c r="B229" s="5"/>
      <c r="D229" s="33"/>
      <c r="E229" s="39"/>
      <c r="F229" s="45"/>
      <c r="G229" s="5"/>
    </row>
    <row r="230" spans="2:7" x14ac:dyDescent="0.2">
      <c r="B230" s="5"/>
      <c r="D230" s="33"/>
      <c r="E230" s="39"/>
      <c r="F230" s="45"/>
      <c r="G230" s="5"/>
    </row>
    <row r="231" spans="2:7" x14ac:dyDescent="0.2">
      <c r="B231" s="5"/>
      <c r="D231" s="33"/>
      <c r="E231" s="39"/>
      <c r="F231" s="45"/>
      <c r="G231" s="5"/>
    </row>
    <row r="232" spans="2:7" x14ac:dyDescent="0.2">
      <c r="B232" s="5"/>
      <c r="D232" s="33"/>
      <c r="E232" s="39"/>
      <c r="F232" s="45"/>
      <c r="G232" s="5"/>
    </row>
    <row r="233" spans="2:7" x14ac:dyDescent="0.2">
      <c r="B233" s="5"/>
      <c r="D233" s="33"/>
      <c r="E233" s="39"/>
      <c r="F233" s="45"/>
      <c r="G233" s="5"/>
    </row>
    <row r="234" spans="2:7" x14ac:dyDescent="0.2">
      <c r="B234" s="5"/>
      <c r="D234" s="33"/>
      <c r="E234" s="39"/>
      <c r="F234" s="45"/>
      <c r="G234" s="5"/>
    </row>
    <row r="235" spans="2:7" x14ac:dyDescent="0.2">
      <c r="B235" s="5"/>
      <c r="D235" s="33"/>
      <c r="E235" s="39"/>
      <c r="F235" s="45"/>
      <c r="G235" s="5"/>
    </row>
    <row r="236" spans="2:7" x14ac:dyDescent="0.2">
      <c r="B236" s="5"/>
      <c r="D236" s="33"/>
      <c r="E236" s="39"/>
      <c r="F236" s="45"/>
      <c r="G236" s="5"/>
    </row>
    <row r="237" spans="2:7" x14ac:dyDescent="0.2">
      <c r="B237" s="5"/>
      <c r="D237" s="33"/>
      <c r="E237" s="39"/>
      <c r="F237" s="45"/>
      <c r="G237" s="5"/>
    </row>
    <row r="238" spans="2:7" x14ac:dyDescent="0.2">
      <c r="B238" s="5"/>
      <c r="D238" s="33"/>
      <c r="E238" s="39"/>
      <c r="F238" s="45"/>
      <c r="G238" s="5"/>
    </row>
    <row r="239" spans="2:7" x14ac:dyDescent="0.2">
      <c r="B239" s="5"/>
      <c r="D239" s="33"/>
      <c r="E239" s="39"/>
      <c r="F239" s="45"/>
      <c r="G239" s="5"/>
    </row>
    <row r="240" spans="2:7" x14ac:dyDescent="0.2">
      <c r="B240" s="5"/>
      <c r="D240" s="33"/>
      <c r="E240" s="39"/>
      <c r="F240" s="45"/>
      <c r="G240" s="5"/>
    </row>
    <row r="241" spans="2:7" x14ac:dyDescent="0.2">
      <c r="B241" s="5"/>
      <c r="D241" s="33"/>
      <c r="E241" s="39"/>
      <c r="F241" s="45"/>
      <c r="G241" s="5"/>
    </row>
    <row r="242" spans="2:7" x14ac:dyDescent="0.2">
      <c r="B242" s="5"/>
      <c r="D242" s="33"/>
      <c r="E242" s="39"/>
      <c r="F242" s="45"/>
      <c r="G242" s="5"/>
    </row>
    <row r="243" spans="2:7" x14ac:dyDescent="0.2">
      <c r="B243" s="5"/>
      <c r="D243" s="33"/>
      <c r="E243" s="39"/>
      <c r="F243" s="45"/>
      <c r="G243" s="5"/>
    </row>
    <row r="244" spans="2:7" x14ac:dyDescent="0.2">
      <c r="B244" s="5"/>
      <c r="D244" s="33"/>
      <c r="E244" s="39"/>
      <c r="F244" s="45"/>
      <c r="G244" s="5"/>
    </row>
    <row r="245" spans="2:7" x14ac:dyDescent="0.2">
      <c r="B245" s="5"/>
      <c r="D245" s="33"/>
      <c r="E245" s="39"/>
      <c r="F245" s="45"/>
      <c r="G245" s="5"/>
    </row>
    <row r="246" spans="2:7" x14ac:dyDescent="0.2">
      <c r="B246" s="5"/>
      <c r="D246" s="33"/>
      <c r="E246" s="39"/>
      <c r="F246" s="45"/>
      <c r="G246" s="5"/>
    </row>
    <row r="247" spans="2:7" x14ac:dyDescent="0.2">
      <c r="B247" s="5"/>
      <c r="D247" s="33"/>
      <c r="E247" s="39"/>
      <c r="F247" s="45"/>
      <c r="G247" s="5"/>
    </row>
    <row r="248" spans="2:7" x14ac:dyDescent="0.2">
      <c r="B248" s="5"/>
      <c r="D248" s="33"/>
      <c r="E248" s="39"/>
      <c r="F248" s="45"/>
      <c r="G248" s="5"/>
    </row>
    <row r="249" spans="2:7" x14ac:dyDescent="0.2">
      <c r="B249" s="5"/>
      <c r="D249" s="33"/>
      <c r="E249" s="39"/>
      <c r="F249" s="45"/>
      <c r="G249" s="5"/>
    </row>
    <row r="250" spans="2:7" x14ac:dyDescent="0.2">
      <c r="B250" s="5"/>
      <c r="D250" s="33"/>
      <c r="E250" s="39"/>
      <c r="F250" s="45"/>
      <c r="G250" s="5"/>
    </row>
    <row r="251" spans="2:7" x14ac:dyDescent="0.2">
      <c r="B251" s="5"/>
      <c r="D251" s="33"/>
      <c r="E251" s="39"/>
      <c r="F251" s="45"/>
      <c r="G251" s="5"/>
    </row>
    <row r="252" spans="2:7" x14ac:dyDescent="0.2">
      <c r="B252" s="5"/>
      <c r="D252" s="33"/>
      <c r="E252" s="39"/>
      <c r="F252" s="45"/>
      <c r="G252" s="5"/>
    </row>
    <row r="253" spans="2:7" x14ac:dyDescent="0.2">
      <c r="B253" s="5"/>
      <c r="D253" s="33"/>
      <c r="E253" s="39"/>
      <c r="F253" s="45"/>
      <c r="G253" s="5"/>
    </row>
    <row r="254" spans="2:7" x14ac:dyDescent="0.2">
      <c r="B254" s="5"/>
      <c r="D254" s="33"/>
      <c r="E254" s="39"/>
      <c r="F254" s="45"/>
      <c r="G254" s="5"/>
    </row>
    <row r="255" spans="2:7" x14ac:dyDescent="0.2">
      <c r="B255" s="5"/>
      <c r="D255" s="33"/>
      <c r="E255" s="39"/>
      <c r="F255" s="45"/>
      <c r="G255" s="5"/>
    </row>
    <row r="256" spans="2:7" x14ac:dyDescent="0.2">
      <c r="B256" s="5"/>
      <c r="D256" s="33"/>
      <c r="E256" s="39"/>
      <c r="F256" s="45"/>
      <c r="G256" s="5"/>
    </row>
    <row r="257" spans="2:7" x14ac:dyDescent="0.2">
      <c r="B257" s="5"/>
      <c r="D257" s="33"/>
      <c r="E257" s="39"/>
      <c r="F257" s="45"/>
      <c r="G257" s="5"/>
    </row>
    <row r="258" spans="2:7" x14ac:dyDescent="0.2">
      <c r="B258" s="5"/>
      <c r="D258" s="33"/>
      <c r="E258" s="39"/>
      <c r="F258" s="45"/>
      <c r="G258" s="5"/>
    </row>
    <row r="259" spans="2:7" x14ac:dyDescent="0.2">
      <c r="B259" s="5"/>
      <c r="D259" s="33"/>
      <c r="E259" s="39"/>
      <c r="F259" s="45"/>
      <c r="G259" s="5"/>
    </row>
    <row r="260" spans="2:7" x14ac:dyDescent="0.2">
      <c r="B260" s="5"/>
      <c r="D260" s="33"/>
      <c r="E260" s="39"/>
      <c r="F260" s="45"/>
      <c r="G260" s="5"/>
    </row>
    <row r="261" spans="2:7" x14ac:dyDescent="0.2">
      <c r="B261" s="5"/>
      <c r="D261" s="33"/>
      <c r="E261" s="39"/>
      <c r="F261" s="45"/>
      <c r="G261" s="5"/>
    </row>
    <row r="262" spans="2:7" x14ac:dyDescent="0.2">
      <c r="B262" s="5"/>
      <c r="D262" s="33"/>
      <c r="E262" s="39"/>
      <c r="F262" s="45"/>
      <c r="G262" s="5"/>
    </row>
    <row r="263" spans="2:7" x14ac:dyDescent="0.2">
      <c r="B263" s="5"/>
      <c r="D263" s="33"/>
      <c r="E263" s="39"/>
      <c r="F263" s="45"/>
      <c r="G263" s="5"/>
    </row>
    <row r="264" spans="2:7" x14ac:dyDescent="0.2">
      <c r="B264" s="5"/>
      <c r="D264" s="33"/>
      <c r="E264" s="39"/>
      <c r="F264" s="45"/>
      <c r="G264" s="5"/>
    </row>
    <row r="265" spans="2:7" x14ac:dyDescent="0.2">
      <c r="B265" s="5"/>
      <c r="D265" s="33"/>
      <c r="E265" s="39"/>
      <c r="F265" s="45"/>
      <c r="G265" s="5"/>
    </row>
    <row r="266" spans="2:7" x14ac:dyDescent="0.2">
      <c r="B266" s="5"/>
      <c r="D266" s="33"/>
      <c r="E266" s="39"/>
      <c r="F266" s="45"/>
      <c r="G266" s="5"/>
    </row>
    <row r="267" spans="2:7" x14ac:dyDescent="0.2">
      <c r="B267" s="5"/>
      <c r="D267" s="33"/>
      <c r="E267" s="39"/>
      <c r="F267" s="45"/>
      <c r="G267" s="5"/>
    </row>
    <row r="268" spans="2:7" x14ac:dyDescent="0.2">
      <c r="B268" s="5"/>
      <c r="D268" s="33"/>
      <c r="E268" s="39"/>
      <c r="F268" s="45"/>
      <c r="G268" s="5"/>
    </row>
    <row r="269" spans="2:7" x14ac:dyDescent="0.2">
      <c r="B269" s="5"/>
      <c r="D269" s="33"/>
      <c r="E269" s="39"/>
      <c r="F269" s="45"/>
      <c r="G269" s="5"/>
    </row>
    <row r="270" spans="2:7" x14ac:dyDescent="0.2">
      <c r="B270" s="5"/>
      <c r="D270" s="33"/>
      <c r="E270" s="39"/>
      <c r="F270" s="45"/>
      <c r="G270" s="5"/>
    </row>
    <row r="271" spans="2:7" x14ac:dyDescent="0.2">
      <c r="B271" s="5"/>
      <c r="D271" s="33"/>
      <c r="E271" s="39"/>
      <c r="F271" s="45"/>
      <c r="G271" s="5"/>
    </row>
    <row r="272" spans="2:7" x14ac:dyDescent="0.2">
      <c r="B272" s="5"/>
      <c r="D272" s="33"/>
      <c r="E272" s="39"/>
      <c r="F272" s="45"/>
      <c r="G272" s="5"/>
    </row>
    <row r="273" spans="2:7" x14ac:dyDescent="0.2">
      <c r="B273" s="5"/>
      <c r="D273" s="33"/>
      <c r="E273" s="39"/>
      <c r="F273" s="45"/>
      <c r="G273" s="5"/>
    </row>
    <row r="274" spans="2:7" x14ac:dyDescent="0.2">
      <c r="B274" s="5"/>
      <c r="D274" s="33"/>
      <c r="E274" s="39"/>
      <c r="F274" s="45"/>
      <c r="G274" s="5"/>
    </row>
    <row r="275" spans="2:7" x14ac:dyDescent="0.2">
      <c r="B275" s="5"/>
      <c r="D275" s="33"/>
      <c r="E275" s="39"/>
      <c r="F275" s="45"/>
      <c r="G275" s="5"/>
    </row>
    <row r="276" spans="2:7" x14ac:dyDescent="0.2">
      <c r="B276" s="5"/>
      <c r="D276" s="33"/>
      <c r="E276" s="39"/>
      <c r="F276" s="45"/>
      <c r="G276" s="5"/>
    </row>
    <row r="277" spans="2:7" x14ac:dyDescent="0.2">
      <c r="B277" s="5"/>
      <c r="D277" s="33"/>
      <c r="E277" s="39"/>
      <c r="F277" s="45"/>
      <c r="G277" s="5"/>
    </row>
    <row r="278" spans="2:7" x14ac:dyDescent="0.2">
      <c r="B278" s="5"/>
      <c r="D278" s="33"/>
      <c r="E278" s="39"/>
      <c r="F278" s="45"/>
      <c r="G278" s="5"/>
    </row>
    <row r="279" spans="2:7" x14ac:dyDescent="0.2">
      <c r="B279" s="5"/>
      <c r="D279" s="33"/>
      <c r="E279" s="39"/>
      <c r="F279" s="45"/>
      <c r="G279" s="5"/>
    </row>
    <row r="280" spans="2:7" x14ac:dyDescent="0.2">
      <c r="B280" s="5"/>
      <c r="D280" s="33"/>
      <c r="E280" s="39"/>
      <c r="F280" s="45"/>
      <c r="G280" s="5"/>
    </row>
    <row r="281" spans="2:7" x14ac:dyDescent="0.2">
      <c r="B281" s="5"/>
      <c r="D281" s="33"/>
      <c r="E281" s="39"/>
      <c r="F281" s="45"/>
      <c r="G281" s="5"/>
    </row>
    <row r="282" spans="2:7" x14ac:dyDescent="0.2">
      <c r="B282" s="5"/>
      <c r="D282" s="33"/>
      <c r="E282" s="39"/>
      <c r="F282" s="45"/>
      <c r="G282" s="5"/>
    </row>
    <row r="283" spans="2:7" x14ac:dyDescent="0.2">
      <c r="B283" s="5"/>
      <c r="D283" s="33"/>
      <c r="E283" s="39"/>
      <c r="F283" s="45"/>
      <c r="G283" s="5"/>
    </row>
    <row r="284" spans="2:7" x14ac:dyDescent="0.2">
      <c r="B284" s="5"/>
      <c r="D284" s="33"/>
      <c r="E284" s="39"/>
      <c r="F284" s="45"/>
      <c r="G284" s="5"/>
    </row>
    <row r="285" spans="2:7" x14ac:dyDescent="0.2">
      <c r="B285" s="5"/>
      <c r="D285" s="33"/>
      <c r="E285" s="39"/>
      <c r="F285" s="45"/>
      <c r="G285" s="5"/>
    </row>
    <row r="286" spans="2:7" x14ac:dyDescent="0.2">
      <c r="B286" s="5"/>
      <c r="D286" s="33"/>
      <c r="E286" s="39"/>
      <c r="F286" s="45"/>
      <c r="G286" s="5"/>
    </row>
    <row r="287" spans="2:7" x14ac:dyDescent="0.2">
      <c r="B287" s="5"/>
      <c r="D287" s="33"/>
      <c r="E287" s="39"/>
      <c r="F287" s="45"/>
      <c r="G287" s="5"/>
    </row>
    <row r="288" spans="2:7" x14ac:dyDescent="0.2">
      <c r="B288" s="5"/>
      <c r="D288" s="33"/>
      <c r="E288" s="39"/>
      <c r="F288" s="45"/>
      <c r="G288" s="5"/>
    </row>
    <row r="289" spans="2:7" x14ac:dyDescent="0.2">
      <c r="B289" s="5"/>
      <c r="D289" s="33"/>
      <c r="E289" s="39"/>
      <c r="F289" s="45"/>
      <c r="G289" s="5"/>
    </row>
    <row r="290" spans="2:7" x14ac:dyDescent="0.2">
      <c r="B290" s="5"/>
      <c r="D290" s="33"/>
      <c r="E290" s="39"/>
      <c r="F290" s="45"/>
      <c r="G290" s="5"/>
    </row>
    <row r="291" spans="2:7" x14ac:dyDescent="0.2">
      <c r="B291" s="5"/>
      <c r="D291" s="33"/>
      <c r="E291" s="39"/>
      <c r="F291" s="45"/>
      <c r="G291" s="5"/>
    </row>
    <row r="292" spans="2:7" x14ac:dyDescent="0.2">
      <c r="B292" s="5"/>
      <c r="D292" s="33"/>
      <c r="E292" s="39"/>
      <c r="F292" s="45"/>
      <c r="G292" s="5"/>
    </row>
    <row r="293" spans="2:7" x14ac:dyDescent="0.2">
      <c r="B293" s="5"/>
      <c r="D293" s="33"/>
      <c r="E293" s="39"/>
      <c r="F293" s="45"/>
      <c r="G293" s="5"/>
    </row>
    <row r="294" spans="2:7" x14ac:dyDescent="0.2">
      <c r="B294" s="5"/>
      <c r="D294" s="33"/>
      <c r="E294" s="39"/>
      <c r="F294" s="45"/>
      <c r="G294" s="5"/>
    </row>
  </sheetData>
  <mergeCells count="15">
    <mergeCell ref="A10:O10"/>
    <mergeCell ref="A13:O13"/>
    <mergeCell ref="D5:D6"/>
    <mergeCell ref="E5:G5"/>
    <mergeCell ref="C5:C6"/>
    <mergeCell ref="L5:O5"/>
    <mergeCell ref="A11:O11"/>
    <mergeCell ref="A12:O12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2">
        <v>2</v>
      </c>
      <c r="C2" s="2">
        <v>4800</v>
      </c>
      <c r="D2" s="2">
        <f>B2*C2</f>
        <v>9600</v>
      </c>
      <c r="E2" s="2"/>
    </row>
    <row r="3" spans="1:5" x14ac:dyDescent="0.25">
      <c r="A3">
        <v>2</v>
      </c>
      <c r="B3" s="2">
        <v>3</v>
      </c>
      <c r="C3" s="2">
        <v>5000</v>
      </c>
      <c r="D3" s="2">
        <f>B3*C3</f>
        <v>15000</v>
      </c>
      <c r="E3" s="2"/>
    </row>
    <row r="4" spans="1:5" x14ac:dyDescent="0.25">
      <c r="A4">
        <v>3</v>
      </c>
      <c r="B4" s="2">
        <v>3</v>
      </c>
      <c r="C4" s="2">
        <v>5000</v>
      </c>
      <c r="D4" s="2">
        <f t="shared" ref="D4:D5" si="0">B4*C4</f>
        <v>15000</v>
      </c>
      <c r="E4" s="2"/>
    </row>
    <row r="5" spans="1:5" x14ac:dyDescent="0.25">
      <c r="A5">
        <v>4</v>
      </c>
      <c r="B5" s="2">
        <v>3</v>
      </c>
      <c r="C5" s="2">
        <v>5000</v>
      </c>
      <c r="D5" s="2">
        <f t="shared" si="0"/>
        <v>15000</v>
      </c>
      <c r="E5" s="2"/>
    </row>
    <row r="6" spans="1:5" x14ac:dyDescent="0.25">
      <c r="D6" s="2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Морозов Станислав Сергеевич</cp:lastModifiedBy>
  <cp:lastPrinted>2026-06-16T05:50:02Z</cp:lastPrinted>
  <dcterms:created xsi:type="dcterms:W3CDTF">2014-01-15T18:15:09Z</dcterms:created>
  <dcterms:modified xsi:type="dcterms:W3CDTF">2026-08-19T07:09:55Z</dcterms:modified>
</cp:coreProperties>
</file>