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tumanov\Desktop\МОИ ДОКУМЕНТЫ\ЗАКУПКИ 2026 ГОД\____ Пробирка\"/>
    </mc:Choice>
  </mc:AlternateContent>
  <xr:revisionPtr revIDLastSave="0" documentId="13_ncr:1_{F925D49A-C42A-4E5C-A1D2-170CEDA37A3C}" xr6:coauthVersionLast="47" xr6:coauthVersionMax="47" xr10:uidLastSave="{00000000-0000-0000-0000-000000000000}"/>
  <bookViews>
    <workbookView xWindow="645" yWindow="615" windowWidth="22860" windowHeight="14460" xr2:uid="{355D3155-7815-4EA8-B290-0A4A8C8F10BE}"/>
  </bookViews>
  <sheets>
    <sheet name="вариант 3" sheetId="1" r:id="rId1"/>
  </sheets>
  <definedNames>
    <definedName name="_xlnm._FilterDatabase" localSheetId="0" hidden="1">'вариант 3'!$A$11:$L$11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G12" i="1"/>
  <c r="F12" i="1"/>
  <c r="F14" i="1" s="1"/>
  <c r="G14" i="1"/>
  <c r="E14" i="1"/>
  <c r="H12" i="1" l="1"/>
  <c r="I12" i="1"/>
  <c r="M12" i="1" l="1"/>
  <c r="J12" i="1"/>
  <c r="K14" i="1" l="1"/>
  <c r="L12" i="1"/>
  <c r="L14" i="1" s="1"/>
  <c r="M14" i="1"/>
</calcChain>
</file>

<file path=xl/sharedStrings.xml><?xml version="1.0" encoding="utf-8"?>
<sst xmlns="http://schemas.openxmlformats.org/spreadsheetml/2006/main" count="31" uniqueCount="31">
  <si>
    <t>ОБОСНОВАНИЕ НАЧАЛЬНОЙ (МАКСИМАЛЬНОЙ) ЦЕНЫ КОНТРАКТА</t>
  </si>
  <si>
    <t>Для определения НМЦК применялся метод сопоставимых рыночных цен (анализа рынка). Использовалась общедоступная информация о рыночных ценах товаров  в соответствии с  Федеральным законом от 05.04.2013 N 44-ФЗ "О контрактной системе в сфере закупок товаров, работ, услуг для обеспечения государственных и муниципальных нужд", информация о ценах товаров была  получена по запросу заказчика у поставщиков, осуществляющих поставку товаров.</t>
  </si>
  <si>
    <t>№ п/п</t>
  </si>
  <si>
    <t>Наименование объекта закупки (предмета контракта)</t>
  </si>
  <si>
    <t>Ед. изм</t>
  </si>
  <si>
    <t>Кол-во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</si>
  <si>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</si>
  <si>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</si>
  <si>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</si>
  <si>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</si>
  <si>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</si>
  <si>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</t>
    </r>
    <r>
      <rPr>
        <i/>
        <sz val="10"/>
        <rFont val="Times New Roman"/>
        <family val="1"/>
        <charset val="204"/>
      </rPr>
      <t>(не должен превышать 33%)</t>
    </r>
  </si>
  <si>
    <r>
      <rPr>
        <b/>
        <sz val="10"/>
        <rFont val="Times New Roman"/>
        <family val="1"/>
        <charset val="204"/>
      </rPr>
      <t>Расчет Н(М)ЦК по формуле</t>
    </r>
    <r>
      <rPr>
        <sz val="10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</si>
  <si>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ИТОГО</t>
  </si>
  <si>
    <t>Характеристики товаров (работ, услуг) соответствуют характеристикам, указанным в описании объекта закупки (техническом задании).</t>
  </si>
  <si>
    <t>Составил: ведущий специалист отдела проведения торгов: ____________________ С.В. Туманов</t>
  </si>
  <si>
    <t>Коммерческое предложение цены товара было получено в результате проведённого мониторинга рынка потенциальных поставщиков в области согласно предмету закупки</t>
  </si>
  <si>
    <t>__________________             ________________________                       / _________________________________ /</t>
  </si>
  <si>
    <t>Начальная (минимальная) цена контракта сформировалась с учетом всех обязательных платежей и расходов Поставщика, связанных с исполнением Контракта, в том числе: стоимость необходимых расходных материалов и комплектующих узлов, деталей, транспортных расходов, все налоги, пошлины и сборы, в том числе таможенные, и иные расходы, связанные с надлежащим исполнением Контракта, а также необходимые мероприятия по технике безопасности. Неучтенные затраты участника закупки, связанные с исполнением Контракта  и не включенные в предлагаемую цену Контракта не подлежат оплате Заказчиком.</t>
  </si>
  <si>
    <t>Принята в расчете Н(М)ЦК, ЦКЕП контракта, из расчёта средств выделенных на закупку,  (руб.)</t>
  </si>
  <si>
    <t>штука</t>
  </si>
  <si>
    <t>ОКПД 2</t>
  </si>
  <si>
    <t>Принята в расчете Н(М)ЦК, ЦКЕП контракта, из расчёта средств выделенных на закупку и округления стоимости единицы до второй цифры после запятой (руб.)</t>
  </si>
  <si>
    <t>Поставщик 2, КП № 16 от 18.03.2026</t>
  </si>
  <si>
    <t>Поставщик 3, КП № 20 от 18.03.2026</t>
  </si>
  <si>
    <t xml:space="preserve">  </t>
  </si>
  <si>
    <r>
      <rPr>
        <b/>
        <sz val="10"/>
        <color theme="1"/>
        <rFont val="Times New Roman"/>
        <family val="1"/>
        <charset val="204"/>
      </rPr>
      <t xml:space="preserve">Приложение № 2 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к извещению о проведении закупочной сессии</t>
    </r>
  </si>
  <si>
    <r>
      <rPr>
        <b/>
        <sz val="10"/>
        <color theme="1"/>
        <rFont val="Times New Roman"/>
        <family val="1"/>
        <charset val="204"/>
      </rPr>
      <t>Наименование объекта закупки (предмета контракта)</t>
    </r>
    <r>
      <rPr>
        <sz val="10"/>
        <color theme="1"/>
        <rFont val="Times New Roman"/>
        <family val="1"/>
        <charset val="204"/>
      </rPr>
      <t xml:space="preserve">: Пробирка стерильная для разделения крови с обогащённой тромбоцитарной массой </t>
    </r>
  </si>
  <si>
    <t xml:space="preserve">Пробирка стерильная для разделения крови с обогащённой тромбоцитарной массой </t>
  </si>
  <si>
    <t>32.50.50.181</t>
  </si>
  <si>
    <t>Поставщик 1, КП от 23.06.2026 № 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</si>
</sst>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.0000"/>
    <numFmt numFmtId="166" formatCode="0.0000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center" vertical="top" wrapText="1"/>
    </xf>
    <xf numFmtId="2" fontId="6" fillId="0" borderId="2" xfId="0" applyNumberFormat="1" applyFont="1" applyBorder="1" applyAlignment="1">
      <alignment horizontal="center" vertical="top" wrapText="1"/>
    </xf>
    <xf numFmtId="164" fontId="6" fillId="0" borderId="2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 applyProtection="1">
      <alignment vertical="top"/>
      <protection locked="0"/>
    </xf>
    <xf numFmtId="0" fontId="8" fillId="0" borderId="0" xfId="0" applyFont="1" applyAlignment="1">
      <alignment vertical="top"/>
    </xf>
    <xf numFmtId="0" fontId="8" fillId="0" borderId="0" xfId="0" applyFont="1" applyAlignment="1" applyProtection="1">
      <alignment vertical="top" wrapText="1"/>
      <protection locked="0"/>
    </xf>
    <xf numFmtId="166" fontId="8" fillId="0" borderId="0" xfId="0" applyNumberFormat="1" applyFont="1" applyAlignment="1" applyProtection="1">
      <alignment horizontal="center" vertical="top"/>
      <protection locked="0"/>
    </xf>
    <xf numFmtId="4" fontId="8" fillId="0" borderId="0" xfId="0" applyNumberFormat="1" applyFont="1" applyAlignment="1" applyProtection="1">
      <alignment vertical="top"/>
      <protection locked="0"/>
    </xf>
    <xf numFmtId="0" fontId="6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8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top" wrapText="1"/>
    </xf>
    <xf numFmtId="4" fontId="6" fillId="0" borderId="5" xfId="0" applyNumberFormat="1" applyFont="1" applyBorder="1" applyAlignment="1">
      <alignment horizontal="center" vertical="top" wrapText="1"/>
    </xf>
    <xf numFmtId="165" fontId="6" fillId="0" borderId="7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64" fontId="10" fillId="0" borderId="0" xfId="0" applyNumberFormat="1" applyFont="1" applyAlignment="1">
      <alignment horizontal="center" vertical="top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>
      <alignment vertical="top"/>
    </xf>
    <xf numFmtId="0" fontId="6" fillId="0" borderId="0" xfId="0" applyFont="1" applyAlignment="1" applyProtection="1">
      <alignment vertical="top"/>
      <protection locked="0"/>
    </xf>
    <xf numFmtId="0" fontId="12" fillId="0" borderId="0" xfId="0" applyFont="1" applyAlignment="1" applyProtection="1">
      <alignment vertical="top"/>
      <protection locked="0"/>
    </xf>
    <xf numFmtId="0" fontId="6" fillId="0" borderId="0" xfId="0" applyFont="1" applyBorder="1" applyAlignment="1" applyProtection="1">
      <alignment vertical="top" wrapText="1"/>
      <protection locked="0"/>
    </xf>
    <xf numFmtId="166" fontId="6" fillId="0" borderId="0" xfId="0" applyNumberFormat="1" applyFont="1" applyBorder="1" applyAlignment="1" applyProtection="1">
      <alignment horizontal="center" vertical="top"/>
      <protection locked="0"/>
    </xf>
    <xf numFmtId="0" fontId="10" fillId="0" borderId="0" xfId="0" applyFont="1"/>
    <xf numFmtId="0" fontId="9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1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center" vertical="center" wrapText="1"/>
    </xf>
    <xf numFmtId="2" fontId="6" fillId="2" borderId="6" xfId="0" applyNumberFormat="1" applyFont="1" applyFill="1" applyBorder="1" applyAlignment="1">
      <alignment horizontal="center" vertical="top" wrapText="1"/>
    </xf>
    <xf numFmtId="2" fontId="6" fillId="0" borderId="6" xfId="0" applyNumberFormat="1" applyFont="1" applyBorder="1" applyAlignment="1">
      <alignment horizontal="justify" vertical="top" wrapText="1"/>
    </xf>
    <xf numFmtId="2" fontId="6" fillId="0" borderId="1" xfId="0" applyNumberFormat="1" applyFont="1" applyBorder="1" applyAlignment="1">
      <alignment horizontal="center" vertical="top" wrapText="1"/>
    </xf>
    <xf numFmtId="2" fontId="6" fillId="0" borderId="6" xfId="0" applyNumberFormat="1" applyFont="1" applyBorder="1" applyAlignment="1">
      <alignment horizontal="center" vertical="top" wrapText="1"/>
    </xf>
    <xf numFmtId="2" fontId="11" fillId="2" borderId="0" xfId="0" applyNumberFormat="1" applyFont="1" applyFill="1" applyBorder="1" applyAlignment="1">
      <alignment horizontal="center" vertical="top"/>
    </xf>
    <xf numFmtId="2" fontId="11" fillId="2" borderId="0" xfId="0" applyNumberFormat="1" applyFont="1" applyFill="1" applyAlignment="1">
      <alignment horizontal="center" vertical="top"/>
    </xf>
    <xf numFmtId="4" fontId="6" fillId="0" borderId="1" xfId="0" applyNumberFormat="1" applyFont="1" applyBorder="1" applyAlignment="1">
      <alignment horizontal="right" vertical="top" wrapText="1"/>
    </xf>
    <xf numFmtId="4" fontId="6" fillId="2" borderId="1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9</xdr:row>
      <xdr:rowOff>952500</xdr:rowOff>
    </xdr:from>
    <xdr:to>
      <xdr:col>10</xdr:col>
      <xdr:colOff>0</xdr:colOff>
      <xdr:row>9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25B13E-9ABF-4089-921B-C37D34E43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1925" y="3724275"/>
          <a:ext cx="962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9</xdr:row>
      <xdr:rowOff>923925</xdr:rowOff>
    </xdr:from>
    <xdr:to>
      <xdr:col>8</xdr:col>
      <xdr:colOff>971550</xdr:colOff>
      <xdr:row>9</xdr:row>
      <xdr:rowOff>1619250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DE70C4-BAC6-4FB3-BC5E-15BEB46CB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4150" y="3695700"/>
          <a:ext cx="9525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9</xdr:row>
      <xdr:rowOff>1600200</xdr:rowOff>
    </xdr:from>
    <xdr:to>
      <xdr:col>10</xdr:col>
      <xdr:colOff>1504950</xdr:colOff>
      <xdr:row>9</xdr:row>
      <xdr:rowOff>1962150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CCB6DA9C-311E-474A-B72E-B08759C5C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4371975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266700</xdr:colOff>
      <xdr:row>9</xdr:row>
      <xdr:rowOff>1400175</xdr:rowOff>
    </xdr:from>
    <xdr:to>
      <xdr:col>10</xdr:col>
      <xdr:colOff>419100</xdr:colOff>
      <xdr:row>9</xdr:row>
      <xdr:rowOff>1628775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263E12B2-3822-4847-AF4A-630238F82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20650" y="41719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63472-D2A2-484F-9297-F8554063DA9C}">
  <sheetPr>
    <pageSetUpPr fitToPage="1"/>
  </sheetPr>
  <dimension ref="A1:R34"/>
  <sheetViews>
    <sheetView tabSelected="1" topLeftCell="A2" zoomScale="70" zoomScaleNormal="70" workbookViewId="0">
      <selection activeCell="A20" sqref="A20:N20"/>
    </sheetView>
  </sheetViews>
  <sheetFormatPr defaultRowHeight="12.75" x14ac:dyDescent="0.25"/>
  <cols>
    <col min="1" max="1" width="5.7109375" style="1" customWidth="1"/>
    <col min="2" max="2" width="53.85546875" style="1" customWidth="1"/>
    <col min="3" max="3" width="10.85546875" style="1" customWidth="1"/>
    <col min="4" max="4" width="8.7109375" style="1" customWidth="1"/>
    <col min="5" max="5" width="15" style="1" customWidth="1"/>
    <col min="6" max="6" width="15.140625" style="1" customWidth="1"/>
    <col min="7" max="7" width="16.140625" style="1" customWidth="1"/>
    <col min="8" max="8" width="13.7109375" style="1" customWidth="1"/>
    <col min="9" max="9" width="18.7109375" style="1" customWidth="1"/>
    <col min="10" max="10" width="14.7109375" style="1" customWidth="1"/>
    <col min="11" max="11" width="25.7109375" style="1" customWidth="1"/>
    <col min="12" max="13" width="21.28515625" style="1" customWidth="1"/>
    <col min="14" max="14" width="22" style="1" customWidth="1"/>
    <col min="15" max="19" width="10.85546875" style="1" bestFit="1" customWidth="1"/>
    <col min="20" max="254" width="9.140625" style="1"/>
    <col min="255" max="255" width="5.7109375" style="1" customWidth="1"/>
    <col min="256" max="256" width="56" style="1" customWidth="1"/>
    <col min="257" max="258" width="8.7109375" style="1" customWidth="1"/>
    <col min="259" max="259" width="15" style="1" customWidth="1"/>
    <col min="260" max="260" width="15.140625" style="1" customWidth="1"/>
    <col min="261" max="261" width="16.140625" style="1" customWidth="1"/>
    <col min="262" max="262" width="15.7109375" style="1" customWidth="1"/>
    <col min="263" max="263" width="13.7109375" style="1" customWidth="1"/>
    <col min="264" max="264" width="18.7109375" style="1" customWidth="1"/>
    <col min="265" max="265" width="14.7109375" style="1" customWidth="1"/>
    <col min="266" max="266" width="25.7109375" style="1" customWidth="1"/>
    <col min="267" max="267" width="21.28515625" style="1" customWidth="1"/>
    <col min="268" max="510" width="9.140625" style="1"/>
    <col min="511" max="511" width="5.7109375" style="1" customWidth="1"/>
    <col min="512" max="512" width="56" style="1" customWidth="1"/>
    <col min="513" max="514" width="8.7109375" style="1" customWidth="1"/>
    <col min="515" max="515" width="15" style="1" customWidth="1"/>
    <col min="516" max="516" width="15.140625" style="1" customWidth="1"/>
    <col min="517" max="517" width="16.140625" style="1" customWidth="1"/>
    <col min="518" max="518" width="15.7109375" style="1" customWidth="1"/>
    <col min="519" max="519" width="13.7109375" style="1" customWidth="1"/>
    <col min="520" max="520" width="18.7109375" style="1" customWidth="1"/>
    <col min="521" max="521" width="14.7109375" style="1" customWidth="1"/>
    <col min="522" max="522" width="25.7109375" style="1" customWidth="1"/>
    <col min="523" max="523" width="21.28515625" style="1" customWidth="1"/>
    <col min="524" max="766" width="9.140625" style="1"/>
    <col min="767" max="767" width="5.7109375" style="1" customWidth="1"/>
    <col min="768" max="768" width="56" style="1" customWidth="1"/>
    <col min="769" max="770" width="8.7109375" style="1" customWidth="1"/>
    <col min="771" max="771" width="15" style="1" customWidth="1"/>
    <col min="772" max="772" width="15.140625" style="1" customWidth="1"/>
    <col min="773" max="773" width="16.140625" style="1" customWidth="1"/>
    <col min="774" max="774" width="15.7109375" style="1" customWidth="1"/>
    <col min="775" max="775" width="13.7109375" style="1" customWidth="1"/>
    <col min="776" max="776" width="18.7109375" style="1" customWidth="1"/>
    <col min="777" max="777" width="14.7109375" style="1" customWidth="1"/>
    <col min="778" max="778" width="25.7109375" style="1" customWidth="1"/>
    <col min="779" max="779" width="21.28515625" style="1" customWidth="1"/>
    <col min="780" max="1022" width="9.140625" style="1"/>
    <col min="1023" max="1023" width="5.7109375" style="1" customWidth="1"/>
    <col min="1024" max="1024" width="56" style="1" customWidth="1"/>
    <col min="1025" max="1026" width="8.7109375" style="1" customWidth="1"/>
    <col min="1027" max="1027" width="15" style="1" customWidth="1"/>
    <col min="1028" max="1028" width="15.140625" style="1" customWidth="1"/>
    <col min="1029" max="1029" width="16.140625" style="1" customWidth="1"/>
    <col min="1030" max="1030" width="15.7109375" style="1" customWidth="1"/>
    <col min="1031" max="1031" width="13.7109375" style="1" customWidth="1"/>
    <col min="1032" max="1032" width="18.7109375" style="1" customWidth="1"/>
    <col min="1033" max="1033" width="14.7109375" style="1" customWidth="1"/>
    <col min="1034" max="1034" width="25.7109375" style="1" customWidth="1"/>
    <col min="1035" max="1035" width="21.28515625" style="1" customWidth="1"/>
    <col min="1036" max="1278" width="9.140625" style="1"/>
    <col min="1279" max="1279" width="5.7109375" style="1" customWidth="1"/>
    <col min="1280" max="1280" width="56" style="1" customWidth="1"/>
    <col min="1281" max="1282" width="8.7109375" style="1" customWidth="1"/>
    <col min="1283" max="1283" width="15" style="1" customWidth="1"/>
    <col min="1284" max="1284" width="15.140625" style="1" customWidth="1"/>
    <col min="1285" max="1285" width="16.140625" style="1" customWidth="1"/>
    <col min="1286" max="1286" width="15.7109375" style="1" customWidth="1"/>
    <col min="1287" max="1287" width="13.7109375" style="1" customWidth="1"/>
    <col min="1288" max="1288" width="18.7109375" style="1" customWidth="1"/>
    <col min="1289" max="1289" width="14.7109375" style="1" customWidth="1"/>
    <col min="1290" max="1290" width="25.7109375" style="1" customWidth="1"/>
    <col min="1291" max="1291" width="21.28515625" style="1" customWidth="1"/>
    <col min="1292" max="1534" width="9.140625" style="1"/>
    <col min="1535" max="1535" width="5.7109375" style="1" customWidth="1"/>
    <col min="1536" max="1536" width="56" style="1" customWidth="1"/>
    <col min="1537" max="1538" width="8.7109375" style="1" customWidth="1"/>
    <col min="1539" max="1539" width="15" style="1" customWidth="1"/>
    <col min="1540" max="1540" width="15.140625" style="1" customWidth="1"/>
    <col min="1541" max="1541" width="16.140625" style="1" customWidth="1"/>
    <col min="1542" max="1542" width="15.7109375" style="1" customWidth="1"/>
    <col min="1543" max="1543" width="13.7109375" style="1" customWidth="1"/>
    <col min="1544" max="1544" width="18.7109375" style="1" customWidth="1"/>
    <col min="1545" max="1545" width="14.7109375" style="1" customWidth="1"/>
    <col min="1546" max="1546" width="25.7109375" style="1" customWidth="1"/>
    <col min="1547" max="1547" width="21.28515625" style="1" customWidth="1"/>
    <col min="1548" max="1790" width="9.140625" style="1"/>
    <col min="1791" max="1791" width="5.7109375" style="1" customWidth="1"/>
    <col min="1792" max="1792" width="56" style="1" customWidth="1"/>
    <col min="1793" max="1794" width="8.7109375" style="1" customWidth="1"/>
    <col min="1795" max="1795" width="15" style="1" customWidth="1"/>
    <col min="1796" max="1796" width="15.140625" style="1" customWidth="1"/>
    <col min="1797" max="1797" width="16.140625" style="1" customWidth="1"/>
    <col min="1798" max="1798" width="15.7109375" style="1" customWidth="1"/>
    <col min="1799" max="1799" width="13.7109375" style="1" customWidth="1"/>
    <col min="1800" max="1800" width="18.7109375" style="1" customWidth="1"/>
    <col min="1801" max="1801" width="14.7109375" style="1" customWidth="1"/>
    <col min="1802" max="1802" width="25.7109375" style="1" customWidth="1"/>
    <col min="1803" max="1803" width="21.28515625" style="1" customWidth="1"/>
    <col min="1804" max="2046" width="9.140625" style="1"/>
    <col min="2047" max="2047" width="5.7109375" style="1" customWidth="1"/>
    <col min="2048" max="2048" width="56" style="1" customWidth="1"/>
    <col min="2049" max="2050" width="8.7109375" style="1" customWidth="1"/>
    <col min="2051" max="2051" width="15" style="1" customWidth="1"/>
    <col min="2052" max="2052" width="15.140625" style="1" customWidth="1"/>
    <col min="2053" max="2053" width="16.140625" style="1" customWidth="1"/>
    <col min="2054" max="2054" width="15.7109375" style="1" customWidth="1"/>
    <col min="2055" max="2055" width="13.7109375" style="1" customWidth="1"/>
    <col min="2056" max="2056" width="18.7109375" style="1" customWidth="1"/>
    <col min="2057" max="2057" width="14.7109375" style="1" customWidth="1"/>
    <col min="2058" max="2058" width="25.7109375" style="1" customWidth="1"/>
    <col min="2059" max="2059" width="21.28515625" style="1" customWidth="1"/>
    <col min="2060" max="2302" width="9.140625" style="1"/>
    <col min="2303" max="2303" width="5.7109375" style="1" customWidth="1"/>
    <col min="2304" max="2304" width="56" style="1" customWidth="1"/>
    <col min="2305" max="2306" width="8.7109375" style="1" customWidth="1"/>
    <col min="2307" max="2307" width="15" style="1" customWidth="1"/>
    <col min="2308" max="2308" width="15.140625" style="1" customWidth="1"/>
    <col min="2309" max="2309" width="16.140625" style="1" customWidth="1"/>
    <col min="2310" max="2310" width="15.7109375" style="1" customWidth="1"/>
    <col min="2311" max="2311" width="13.7109375" style="1" customWidth="1"/>
    <col min="2312" max="2312" width="18.7109375" style="1" customWidth="1"/>
    <col min="2313" max="2313" width="14.7109375" style="1" customWidth="1"/>
    <col min="2314" max="2314" width="25.7109375" style="1" customWidth="1"/>
    <col min="2315" max="2315" width="21.28515625" style="1" customWidth="1"/>
    <col min="2316" max="2558" width="9.140625" style="1"/>
    <col min="2559" max="2559" width="5.7109375" style="1" customWidth="1"/>
    <col min="2560" max="2560" width="56" style="1" customWidth="1"/>
    <col min="2561" max="2562" width="8.7109375" style="1" customWidth="1"/>
    <col min="2563" max="2563" width="15" style="1" customWidth="1"/>
    <col min="2564" max="2564" width="15.140625" style="1" customWidth="1"/>
    <col min="2565" max="2565" width="16.140625" style="1" customWidth="1"/>
    <col min="2566" max="2566" width="15.7109375" style="1" customWidth="1"/>
    <col min="2567" max="2567" width="13.7109375" style="1" customWidth="1"/>
    <col min="2568" max="2568" width="18.7109375" style="1" customWidth="1"/>
    <col min="2569" max="2569" width="14.7109375" style="1" customWidth="1"/>
    <col min="2570" max="2570" width="25.7109375" style="1" customWidth="1"/>
    <col min="2571" max="2571" width="21.28515625" style="1" customWidth="1"/>
    <col min="2572" max="2814" width="9.140625" style="1"/>
    <col min="2815" max="2815" width="5.7109375" style="1" customWidth="1"/>
    <col min="2816" max="2816" width="56" style="1" customWidth="1"/>
    <col min="2817" max="2818" width="8.7109375" style="1" customWidth="1"/>
    <col min="2819" max="2819" width="15" style="1" customWidth="1"/>
    <col min="2820" max="2820" width="15.140625" style="1" customWidth="1"/>
    <col min="2821" max="2821" width="16.140625" style="1" customWidth="1"/>
    <col min="2822" max="2822" width="15.7109375" style="1" customWidth="1"/>
    <col min="2823" max="2823" width="13.7109375" style="1" customWidth="1"/>
    <col min="2824" max="2824" width="18.7109375" style="1" customWidth="1"/>
    <col min="2825" max="2825" width="14.7109375" style="1" customWidth="1"/>
    <col min="2826" max="2826" width="25.7109375" style="1" customWidth="1"/>
    <col min="2827" max="2827" width="21.28515625" style="1" customWidth="1"/>
    <col min="2828" max="3070" width="9.140625" style="1"/>
    <col min="3071" max="3071" width="5.7109375" style="1" customWidth="1"/>
    <col min="3072" max="3072" width="56" style="1" customWidth="1"/>
    <col min="3073" max="3074" width="8.7109375" style="1" customWidth="1"/>
    <col min="3075" max="3075" width="15" style="1" customWidth="1"/>
    <col min="3076" max="3076" width="15.140625" style="1" customWidth="1"/>
    <col min="3077" max="3077" width="16.140625" style="1" customWidth="1"/>
    <col min="3078" max="3078" width="15.7109375" style="1" customWidth="1"/>
    <col min="3079" max="3079" width="13.7109375" style="1" customWidth="1"/>
    <col min="3080" max="3080" width="18.7109375" style="1" customWidth="1"/>
    <col min="3081" max="3081" width="14.7109375" style="1" customWidth="1"/>
    <col min="3082" max="3082" width="25.7109375" style="1" customWidth="1"/>
    <col min="3083" max="3083" width="21.28515625" style="1" customWidth="1"/>
    <col min="3084" max="3326" width="9.140625" style="1"/>
    <col min="3327" max="3327" width="5.7109375" style="1" customWidth="1"/>
    <col min="3328" max="3328" width="56" style="1" customWidth="1"/>
    <col min="3329" max="3330" width="8.7109375" style="1" customWidth="1"/>
    <col min="3331" max="3331" width="15" style="1" customWidth="1"/>
    <col min="3332" max="3332" width="15.140625" style="1" customWidth="1"/>
    <col min="3333" max="3333" width="16.140625" style="1" customWidth="1"/>
    <col min="3334" max="3334" width="15.7109375" style="1" customWidth="1"/>
    <col min="3335" max="3335" width="13.7109375" style="1" customWidth="1"/>
    <col min="3336" max="3336" width="18.7109375" style="1" customWidth="1"/>
    <col min="3337" max="3337" width="14.7109375" style="1" customWidth="1"/>
    <col min="3338" max="3338" width="25.7109375" style="1" customWidth="1"/>
    <col min="3339" max="3339" width="21.28515625" style="1" customWidth="1"/>
    <col min="3340" max="3582" width="9.140625" style="1"/>
    <col min="3583" max="3583" width="5.7109375" style="1" customWidth="1"/>
    <col min="3584" max="3584" width="56" style="1" customWidth="1"/>
    <col min="3585" max="3586" width="8.7109375" style="1" customWidth="1"/>
    <col min="3587" max="3587" width="15" style="1" customWidth="1"/>
    <col min="3588" max="3588" width="15.140625" style="1" customWidth="1"/>
    <col min="3589" max="3589" width="16.140625" style="1" customWidth="1"/>
    <col min="3590" max="3590" width="15.7109375" style="1" customWidth="1"/>
    <col min="3591" max="3591" width="13.7109375" style="1" customWidth="1"/>
    <col min="3592" max="3592" width="18.7109375" style="1" customWidth="1"/>
    <col min="3593" max="3593" width="14.7109375" style="1" customWidth="1"/>
    <col min="3594" max="3594" width="25.7109375" style="1" customWidth="1"/>
    <col min="3595" max="3595" width="21.28515625" style="1" customWidth="1"/>
    <col min="3596" max="3838" width="9.140625" style="1"/>
    <col min="3839" max="3839" width="5.7109375" style="1" customWidth="1"/>
    <col min="3840" max="3840" width="56" style="1" customWidth="1"/>
    <col min="3841" max="3842" width="8.7109375" style="1" customWidth="1"/>
    <col min="3843" max="3843" width="15" style="1" customWidth="1"/>
    <col min="3844" max="3844" width="15.140625" style="1" customWidth="1"/>
    <col min="3845" max="3845" width="16.140625" style="1" customWidth="1"/>
    <col min="3846" max="3846" width="15.7109375" style="1" customWidth="1"/>
    <col min="3847" max="3847" width="13.7109375" style="1" customWidth="1"/>
    <col min="3848" max="3848" width="18.7109375" style="1" customWidth="1"/>
    <col min="3849" max="3849" width="14.7109375" style="1" customWidth="1"/>
    <col min="3850" max="3850" width="25.7109375" style="1" customWidth="1"/>
    <col min="3851" max="3851" width="21.28515625" style="1" customWidth="1"/>
    <col min="3852" max="4094" width="9.140625" style="1"/>
    <col min="4095" max="4095" width="5.7109375" style="1" customWidth="1"/>
    <col min="4096" max="4096" width="56" style="1" customWidth="1"/>
    <col min="4097" max="4098" width="8.7109375" style="1" customWidth="1"/>
    <col min="4099" max="4099" width="15" style="1" customWidth="1"/>
    <col min="4100" max="4100" width="15.140625" style="1" customWidth="1"/>
    <col min="4101" max="4101" width="16.140625" style="1" customWidth="1"/>
    <col min="4102" max="4102" width="15.7109375" style="1" customWidth="1"/>
    <col min="4103" max="4103" width="13.7109375" style="1" customWidth="1"/>
    <col min="4104" max="4104" width="18.7109375" style="1" customWidth="1"/>
    <col min="4105" max="4105" width="14.7109375" style="1" customWidth="1"/>
    <col min="4106" max="4106" width="25.7109375" style="1" customWidth="1"/>
    <col min="4107" max="4107" width="21.28515625" style="1" customWidth="1"/>
    <col min="4108" max="4350" width="9.140625" style="1"/>
    <col min="4351" max="4351" width="5.7109375" style="1" customWidth="1"/>
    <col min="4352" max="4352" width="56" style="1" customWidth="1"/>
    <col min="4353" max="4354" width="8.7109375" style="1" customWidth="1"/>
    <col min="4355" max="4355" width="15" style="1" customWidth="1"/>
    <col min="4356" max="4356" width="15.140625" style="1" customWidth="1"/>
    <col min="4357" max="4357" width="16.140625" style="1" customWidth="1"/>
    <col min="4358" max="4358" width="15.7109375" style="1" customWidth="1"/>
    <col min="4359" max="4359" width="13.7109375" style="1" customWidth="1"/>
    <col min="4360" max="4360" width="18.7109375" style="1" customWidth="1"/>
    <col min="4361" max="4361" width="14.7109375" style="1" customWidth="1"/>
    <col min="4362" max="4362" width="25.7109375" style="1" customWidth="1"/>
    <col min="4363" max="4363" width="21.28515625" style="1" customWidth="1"/>
    <col min="4364" max="4606" width="9.140625" style="1"/>
    <col min="4607" max="4607" width="5.7109375" style="1" customWidth="1"/>
    <col min="4608" max="4608" width="56" style="1" customWidth="1"/>
    <col min="4609" max="4610" width="8.7109375" style="1" customWidth="1"/>
    <col min="4611" max="4611" width="15" style="1" customWidth="1"/>
    <col min="4612" max="4612" width="15.140625" style="1" customWidth="1"/>
    <col min="4613" max="4613" width="16.140625" style="1" customWidth="1"/>
    <col min="4614" max="4614" width="15.7109375" style="1" customWidth="1"/>
    <col min="4615" max="4615" width="13.7109375" style="1" customWidth="1"/>
    <col min="4616" max="4616" width="18.7109375" style="1" customWidth="1"/>
    <col min="4617" max="4617" width="14.7109375" style="1" customWidth="1"/>
    <col min="4618" max="4618" width="25.7109375" style="1" customWidth="1"/>
    <col min="4619" max="4619" width="21.28515625" style="1" customWidth="1"/>
    <col min="4620" max="4862" width="9.140625" style="1"/>
    <col min="4863" max="4863" width="5.7109375" style="1" customWidth="1"/>
    <col min="4864" max="4864" width="56" style="1" customWidth="1"/>
    <col min="4865" max="4866" width="8.7109375" style="1" customWidth="1"/>
    <col min="4867" max="4867" width="15" style="1" customWidth="1"/>
    <col min="4868" max="4868" width="15.140625" style="1" customWidth="1"/>
    <col min="4869" max="4869" width="16.140625" style="1" customWidth="1"/>
    <col min="4870" max="4870" width="15.7109375" style="1" customWidth="1"/>
    <col min="4871" max="4871" width="13.7109375" style="1" customWidth="1"/>
    <col min="4872" max="4872" width="18.7109375" style="1" customWidth="1"/>
    <col min="4873" max="4873" width="14.7109375" style="1" customWidth="1"/>
    <col min="4874" max="4874" width="25.7109375" style="1" customWidth="1"/>
    <col min="4875" max="4875" width="21.28515625" style="1" customWidth="1"/>
    <col min="4876" max="5118" width="9.140625" style="1"/>
    <col min="5119" max="5119" width="5.7109375" style="1" customWidth="1"/>
    <col min="5120" max="5120" width="56" style="1" customWidth="1"/>
    <col min="5121" max="5122" width="8.7109375" style="1" customWidth="1"/>
    <col min="5123" max="5123" width="15" style="1" customWidth="1"/>
    <col min="5124" max="5124" width="15.140625" style="1" customWidth="1"/>
    <col min="5125" max="5125" width="16.140625" style="1" customWidth="1"/>
    <col min="5126" max="5126" width="15.7109375" style="1" customWidth="1"/>
    <col min="5127" max="5127" width="13.7109375" style="1" customWidth="1"/>
    <col min="5128" max="5128" width="18.7109375" style="1" customWidth="1"/>
    <col min="5129" max="5129" width="14.7109375" style="1" customWidth="1"/>
    <col min="5130" max="5130" width="25.7109375" style="1" customWidth="1"/>
    <col min="5131" max="5131" width="21.28515625" style="1" customWidth="1"/>
    <col min="5132" max="5374" width="9.140625" style="1"/>
    <col min="5375" max="5375" width="5.7109375" style="1" customWidth="1"/>
    <col min="5376" max="5376" width="56" style="1" customWidth="1"/>
    <col min="5377" max="5378" width="8.7109375" style="1" customWidth="1"/>
    <col min="5379" max="5379" width="15" style="1" customWidth="1"/>
    <col min="5380" max="5380" width="15.140625" style="1" customWidth="1"/>
    <col min="5381" max="5381" width="16.140625" style="1" customWidth="1"/>
    <col min="5382" max="5382" width="15.7109375" style="1" customWidth="1"/>
    <col min="5383" max="5383" width="13.7109375" style="1" customWidth="1"/>
    <col min="5384" max="5384" width="18.7109375" style="1" customWidth="1"/>
    <col min="5385" max="5385" width="14.7109375" style="1" customWidth="1"/>
    <col min="5386" max="5386" width="25.7109375" style="1" customWidth="1"/>
    <col min="5387" max="5387" width="21.28515625" style="1" customWidth="1"/>
    <col min="5388" max="5630" width="9.140625" style="1"/>
    <col min="5631" max="5631" width="5.7109375" style="1" customWidth="1"/>
    <col min="5632" max="5632" width="56" style="1" customWidth="1"/>
    <col min="5633" max="5634" width="8.7109375" style="1" customWidth="1"/>
    <col min="5635" max="5635" width="15" style="1" customWidth="1"/>
    <col min="5636" max="5636" width="15.140625" style="1" customWidth="1"/>
    <col min="5637" max="5637" width="16.140625" style="1" customWidth="1"/>
    <col min="5638" max="5638" width="15.7109375" style="1" customWidth="1"/>
    <col min="5639" max="5639" width="13.7109375" style="1" customWidth="1"/>
    <col min="5640" max="5640" width="18.7109375" style="1" customWidth="1"/>
    <col min="5641" max="5641" width="14.7109375" style="1" customWidth="1"/>
    <col min="5642" max="5642" width="25.7109375" style="1" customWidth="1"/>
    <col min="5643" max="5643" width="21.28515625" style="1" customWidth="1"/>
    <col min="5644" max="5886" width="9.140625" style="1"/>
    <col min="5887" max="5887" width="5.7109375" style="1" customWidth="1"/>
    <col min="5888" max="5888" width="56" style="1" customWidth="1"/>
    <col min="5889" max="5890" width="8.7109375" style="1" customWidth="1"/>
    <col min="5891" max="5891" width="15" style="1" customWidth="1"/>
    <col min="5892" max="5892" width="15.140625" style="1" customWidth="1"/>
    <col min="5893" max="5893" width="16.140625" style="1" customWidth="1"/>
    <col min="5894" max="5894" width="15.7109375" style="1" customWidth="1"/>
    <col min="5895" max="5895" width="13.7109375" style="1" customWidth="1"/>
    <col min="5896" max="5896" width="18.7109375" style="1" customWidth="1"/>
    <col min="5897" max="5897" width="14.7109375" style="1" customWidth="1"/>
    <col min="5898" max="5898" width="25.7109375" style="1" customWidth="1"/>
    <col min="5899" max="5899" width="21.28515625" style="1" customWidth="1"/>
    <col min="5900" max="6142" width="9.140625" style="1"/>
    <col min="6143" max="6143" width="5.7109375" style="1" customWidth="1"/>
    <col min="6144" max="6144" width="56" style="1" customWidth="1"/>
    <col min="6145" max="6146" width="8.7109375" style="1" customWidth="1"/>
    <col min="6147" max="6147" width="15" style="1" customWidth="1"/>
    <col min="6148" max="6148" width="15.140625" style="1" customWidth="1"/>
    <col min="6149" max="6149" width="16.140625" style="1" customWidth="1"/>
    <col min="6150" max="6150" width="15.7109375" style="1" customWidth="1"/>
    <col min="6151" max="6151" width="13.7109375" style="1" customWidth="1"/>
    <col min="6152" max="6152" width="18.7109375" style="1" customWidth="1"/>
    <col min="6153" max="6153" width="14.7109375" style="1" customWidth="1"/>
    <col min="6154" max="6154" width="25.7109375" style="1" customWidth="1"/>
    <col min="6155" max="6155" width="21.28515625" style="1" customWidth="1"/>
    <col min="6156" max="6398" width="9.140625" style="1"/>
    <col min="6399" max="6399" width="5.7109375" style="1" customWidth="1"/>
    <col min="6400" max="6400" width="56" style="1" customWidth="1"/>
    <col min="6401" max="6402" width="8.7109375" style="1" customWidth="1"/>
    <col min="6403" max="6403" width="15" style="1" customWidth="1"/>
    <col min="6404" max="6404" width="15.140625" style="1" customWidth="1"/>
    <col min="6405" max="6405" width="16.140625" style="1" customWidth="1"/>
    <col min="6406" max="6406" width="15.7109375" style="1" customWidth="1"/>
    <col min="6407" max="6407" width="13.7109375" style="1" customWidth="1"/>
    <col min="6408" max="6408" width="18.7109375" style="1" customWidth="1"/>
    <col min="6409" max="6409" width="14.7109375" style="1" customWidth="1"/>
    <col min="6410" max="6410" width="25.7109375" style="1" customWidth="1"/>
    <col min="6411" max="6411" width="21.28515625" style="1" customWidth="1"/>
    <col min="6412" max="6654" width="9.140625" style="1"/>
    <col min="6655" max="6655" width="5.7109375" style="1" customWidth="1"/>
    <col min="6656" max="6656" width="56" style="1" customWidth="1"/>
    <col min="6657" max="6658" width="8.7109375" style="1" customWidth="1"/>
    <col min="6659" max="6659" width="15" style="1" customWidth="1"/>
    <col min="6660" max="6660" width="15.140625" style="1" customWidth="1"/>
    <col min="6661" max="6661" width="16.140625" style="1" customWidth="1"/>
    <col min="6662" max="6662" width="15.7109375" style="1" customWidth="1"/>
    <col min="6663" max="6663" width="13.7109375" style="1" customWidth="1"/>
    <col min="6664" max="6664" width="18.7109375" style="1" customWidth="1"/>
    <col min="6665" max="6665" width="14.7109375" style="1" customWidth="1"/>
    <col min="6666" max="6666" width="25.7109375" style="1" customWidth="1"/>
    <col min="6667" max="6667" width="21.28515625" style="1" customWidth="1"/>
    <col min="6668" max="6910" width="9.140625" style="1"/>
    <col min="6911" max="6911" width="5.7109375" style="1" customWidth="1"/>
    <col min="6912" max="6912" width="56" style="1" customWidth="1"/>
    <col min="6913" max="6914" width="8.7109375" style="1" customWidth="1"/>
    <col min="6915" max="6915" width="15" style="1" customWidth="1"/>
    <col min="6916" max="6916" width="15.140625" style="1" customWidth="1"/>
    <col min="6917" max="6917" width="16.140625" style="1" customWidth="1"/>
    <col min="6918" max="6918" width="15.7109375" style="1" customWidth="1"/>
    <col min="6919" max="6919" width="13.7109375" style="1" customWidth="1"/>
    <col min="6920" max="6920" width="18.7109375" style="1" customWidth="1"/>
    <col min="6921" max="6921" width="14.7109375" style="1" customWidth="1"/>
    <col min="6922" max="6922" width="25.7109375" style="1" customWidth="1"/>
    <col min="6923" max="6923" width="21.28515625" style="1" customWidth="1"/>
    <col min="6924" max="7166" width="9.140625" style="1"/>
    <col min="7167" max="7167" width="5.7109375" style="1" customWidth="1"/>
    <col min="7168" max="7168" width="56" style="1" customWidth="1"/>
    <col min="7169" max="7170" width="8.7109375" style="1" customWidth="1"/>
    <col min="7171" max="7171" width="15" style="1" customWidth="1"/>
    <col min="7172" max="7172" width="15.140625" style="1" customWidth="1"/>
    <col min="7173" max="7173" width="16.140625" style="1" customWidth="1"/>
    <col min="7174" max="7174" width="15.7109375" style="1" customWidth="1"/>
    <col min="7175" max="7175" width="13.7109375" style="1" customWidth="1"/>
    <col min="7176" max="7176" width="18.7109375" style="1" customWidth="1"/>
    <col min="7177" max="7177" width="14.7109375" style="1" customWidth="1"/>
    <col min="7178" max="7178" width="25.7109375" style="1" customWidth="1"/>
    <col min="7179" max="7179" width="21.28515625" style="1" customWidth="1"/>
    <col min="7180" max="7422" width="9.140625" style="1"/>
    <col min="7423" max="7423" width="5.7109375" style="1" customWidth="1"/>
    <col min="7424" max="7424" width="56" style="1" customWidth="1"/>
    <col min="7425" max="7426" width="8.7109375" style="1" customWidth="1"/>
    <col min="7427" max="7427" width="15" style="1" customWidth="1"/>
    <col min="7428" max="7428" width="15.140625" style="1" customWidth="1"/>
    <col min="7429" max="7429" width="16.140625" style="1" customWidth="1"/>
    <col min="7430" max="7430" width="15.7109375" style="1" customWidth="1"/>
    <col min="7431" max="7431" width="13.7109375" style="1" customWidth="1"/>
    <col min="7432" max="7432" width="18.7109375" style="1" customWidth="1"/>
    <col min="7433" max="7433" width="14.7109375" style="1" customWidth="1"/>
    <col min="7434" max="7434" width="25.7109375" style="1" customWidth="1"/>
    <col min="7435" max="7435" width="21.28515625" style="1" customWidth="1"/>
    <col min="7436" max="7678" width="9.140625" style="1"/>
    <col min="7679" max="7679" width="5.7109375" style="1" customWidth="1"/>
    <col min="7680" max="7680" width="56" style="1" customWidth="1"/>
    <col min="7681" max="7682" width="8.7109375" style="1" customWidth="1"/>
    <col min="7683" max="7683" width="15" style="1" customWidth="1"/>
    <col min="7684" max="7684" width="15.140625" style="1" customWidth="1"/>
    <col min="7685" max="7685" width="16.140625" style="1" customWidth="1"/>
    <col min="7686" max="7686" width="15.7109375" style="1" customWidth="1"/>
    <col min="7687" max="7687" width="13.7109375" style="1" customWidth="1"/>
    <col min="7688" max="7688" width="18.7109375" style="1" customWidth="1"/>
    <col min="7689" max="7689" width="14.7109375" style="1" customWidth="1"/>
    <col min="7690" max="7690" width="25.7109375" style="1" customWidth="1"/>
    <col min="7691" max="7691" width="21.28515625" style="1" customWidth="1"/>
    <col min="7692" max="7934" width="9.140625" style="1"/>
    <col min="7935" max="7935" width="5.7109375" style="1" customWidth="1"/>
    <col min="7936" max="7936" width="56" style="1" customWidth="1"/>
    <col min="7937" max="7938" width="8.7109375" style="1" customWidth="1"/>
    <col min="7939" max="7939" width="15" style="1" customWidth="1"/>
    <col min="7940" max="7940" width="15.140625" style="1" customWidth="1"/>
    <col min="7941" max="7941" width="16.140625" style="1" customWidth="1"/>
    <col min="7942" max="7942" width="15.7109375" style="1" customWidth="1"/>
    <col min="7943" max="7943" width="13.7109375" style="1" customWidth="1"/>
    <col min="7944" max="7944" width="18.7109375" style="1" customWidth="1"/>
    <col min="7945" max="7945" width="14.7109375" style="1" customWidth="1"/>
    <col min="7946" max="7946" width="25.7109375" style="1" customWidth="1"/>
    <col min="7947" max="7947" width="21.28515625" style="1" customWidth="1"/>
    <col min="7948" max="8190" width="9.140625" style="1"/>
    <col min="8191" max="8191" width="5.7109375" style="1" customWidth="1"/>
    <col min="8192" max="8192" width="56" style="1" customWidth="1"/>
    <col min="8193" max="8194" width="8.7109375" style="1" customWidth="1"/>
    <col min="8195" max="8195" width="15" style="1" customWidth="1"/>
    <col min="8196" max="8196" width="15.140625" style="1" customWidth="1"/>
    <col min="8197" max="8197" width="16.140625" style="1" customWidth="1"/>
    <col min="8198" max="8198" width="15.7109375" style="1" customWidth="1"/>
    <col min="8199" max="8199" width="13.7109375" style="1" customWidth="1"/>
    <col min="8200" max="8200" width="18.7109375" style="1" customWidth="1"/>
    <col min="8201" max="8201" width="14.7109375" style="1" customWidth="1"/>
    <col min="8202" max="8202" width="25.7109375" style="1" customWidth="1"/>
    <col min="8203" max="8203" width="21.28515625" style="1" customWidth="1"/>
    <col min="8204" max="8446" width="9.140625" style="1"/>
    <col min="8447" max="8447" width="5.7109375" style="1" customWidth="1"/>
    <col min="8448" max="8448" width="56" style="1" customWidth="1"/>
    <col min="8449" max="8450" width="8.7109375" style="1" customWidth="1"/>
    <col min="8451" max="8451" width="15" style="1" customWidth="1"/>
    <col min="8452" max="8452" width="15.140625" style="1" customWidth="1"/>
    <col min="8453" max="8453" width="16.140625" style="1" customWidth="1"/>
    <col min="8454" max="8454" width="15.7109375" style="1" customWidth="1"/>
    <col min="8455" max="8455" width="13.7109375" style="1" customWidth="1"/>
    <col min="8456" max="8456" width="18.7109375" style="1" customWidth="1"/>
    <col min="8457" max="8457" width="14.7109375" style="1" customWidth="1"/>
    <col min="8458" max="8458" width="25.7109375" style="1" customWidth="1"/>
    <col min="8459" max="8459" width="21.28515625" style="1" customWidth="1"/>
    <col min="8460" max="8702" width="9.140625" style="1"/>
    <col min="8703" max="8703" width="5.7109375" style="1" customWidth="1"/>
    <col min="8704" max="8704" width="56" style="1" customWidth="1"/>
    <col min="8705" max="8706" width="8.7109375" style="1" customWidth="1"/>
    <col min="8707" max="8707" width="15" style="1" customWidth="1"/>
    <col min="8708" max="8708" width="15.140625" style="1" customWidth="1"/>
    <col min="8709" max="8709" width="16.140625" style="1" customWidth="1"/>
    <col min="8710" max="8710" width="15.7109375" style="1" customWidth="1"/>
    <col min="8711" max="8711" width="13.7109375" style="1" customWidth="1"/>
    <col min="8712" max="8712" width="18.7109375" style="1" customWidth="1"/>
    <col min="8713" max="8713" width="14.7109375" style="1" customWidth="1"/>
    <col min="8714" max="8714" width="25.7109375" style="1" customWidth="1"/>
    <col min="8715" max="8715" width="21.28515625" style="1" customWidth="1"/>
    <col min="8716" max="8958" width="9.140625" style="1"/>
    <col min="8959" max="8959" width="5.7109375" style="1" customWidth="1"/>
    <col min="8960" max="8960" width="56" style="1" customWidth="1"/>
    <col min="8961" max="8962" width="8.7109375" style="1" customWidth="1"/>
    <col min="8963" max="8963" width="15" style="1" customWidth="1"/>
    <col min="8964" max="8964" width="15.140625" style="1" customWidth="1"/>
    <col min="8965" max="8965" width="16.140625" style="1" customWidth="1"/>
    <col min="8966" max="8966" width="15.7109375" style="1" customWidth="1"/>
    <col min="8967" max="8967" width="13.7109375" style="1" customWidth="1"/>
    <col min="8968" max="8968" width="18.7109375" style="1" customWidth="1"/>
    <col min="8969" max="8969" width="14.7109375" style="1" customWidth="1"/>
    <col min="8970" max="8970" width="25.7109375" style="1" customWidth="1"/>
    <col min="8971" max="8971" width="21.28515625" style="1" customWidth="1"/>
    <col min="8972" max="9214" width="9.140625" style="1"/>
    <col min="9215" max="9215" width="5.7109375" style="1" customWidth="1"/>
    <col min="9216" max="9216" width="56" style="1" customWidth="1"/>
    <col min="9217" max="9218" width="8.7109375" style="1" customWidth="1"/>
    <col min="9219" max="9219" width="15" style="1" customWidth="1"/>
    <col min="9220" max="9220" width="15.140625" style="1" customWidth="1"/>
    <col min="9221" max="9221" width="16.140625" style="1" customWidth="1"/>
    <col min="9222" max="9222" width="15.7109375" style="1" customWidth="1"/>
    <col min="9223" max="9223" width="13.7109375" style="1" customWidth="1"/>
    <col min="9224" max="9224" width="18.7109375" style="1" customWidth="1"/>
    <col min="9225" max="9225" width="14.7109375" style="1" customWidth="1"/>
    <col min="9226" max="9226" width="25.7109375" style="1" customWidth="1"/>
    <col min="9227" max="9227" width="21.28515625" style="1" customWidth="1"/>
    <col min="9228" max="9470" width="9.140625" style="1"/>
    <col min="9471" max="9471" width="5.7109375" style="1" customWidth="1"/>
    <col min="9472" max="9472" width="56" style="1" customWidth="1"/>
    <col min="9473" max="9474" width="8.7109375" style="1" customWidth="1"/>
    <col min="9475" max="9475" width="15" style="1" customWidth="1"/>
    <col min="9476" max="9476" width="15.140625" style="1" customWidth="1"/>
    <col min="9477" max="9477" width="16.140625" style="1" customWidth="1"/>
    <col min="9478" max="9478" width="15.7109375" style="1" customWidth="1"/>
    <col min="9479" max="9479" width="13.7109375" style="1" customWidth="1"/>
    <col min="9480" max="9480" width="18.7109375" style="1" customWidth="1"/>
    <col min="9481" max="9481" width="14.7109375" style="1" customWidth="1"/>
    <col min="9482" max="9482" width="25.7109375" style="1" customWidth="1"/>
    <col min="9483" max="9483" width="21.28515625" style="1" customWidth="1"/>
    <col min="9484" max="9726" width="9.140625" style="1"/>
    <col min="9727" max="9727" width="5.7109375" style="1" customWidth="1"/>
    <col min="9728" max="9728" width="56" style="1" customWidth="1"/>
    <col min="9729" max="9730" width="8.7109375" style="1" customWidth="1"/>
    <col min="9731" max="9731" width="15" style="1" customWidth="1"/>
    <col min="9732" max="9732" width="15.140625" style="1" customWidth="1"/>
    <col min="9733" max="9733" width="16.140625" style="1" customWidth="1"/>
    <col min="9734" max="9734" width="15.7109375" style="1" customWidth="1"/>
    <col min="9735" max="9735" width="13.7109375" style="1" customWidth="1"/>
    <col min="9736" max="9736" width="18.7109375" style="1" customWidth="1"/>
    <col min="9737" max="9737" width="14.7109375" style="1" customWidth="1"/>
    <col min="9738" max="9738" width="25.7109375" style="1" customWidth="1"/>
    <col min="9739" max="9739" width="21.28515625" style="1" customWidth="1"/>
    <col min="9740" max="9982" width="9.140625" style="1"/>
    <col min="9983" max="9983" width="5.7109375" style="1" customWidth="1"/>
    <col min="9984" max="9984" width="56" style="1" customWidth="1"/>
    <col min="9985" max="9986" width="8.7109375" style="1" customWidth="1"/>
    <col min="9987" max="9987" width="15" style="1" customWidth="1"/>
    <col min="9988" max="9988" width="15.140625" style="1" customWidth="1"/>
    <col min="9989" max="9989" width="16.140625" style="1" customWidth="1"/>
    <col min="9990" max="9990" width="15.7109375" style="1" customWidth="1"/>
    <col min="9991" max="9991" width="13.7109375" style="1" customWidth="1"/>
    <col min="9992" max="9992" width="18.7109375" style="1" customWidth="1"/>
    <col min="9993" max="9993" width="14.7109375" style="1" customWidth="1"/>
    <col min="9994" max="9994" width="25.7109375" style="1" customWidth="1"/>
    <col min="9995" max="9995" width="21.28515625" style="1" customWidth="1"/>
    <col min="9996" max="10238" width="9.140625" style="1"/>
    <col min="10239" max="10239" width="5.7109375" style="1" customWidth="1"/>
    <col min="10240" max="10240" width="56" style="1" customWidth="1"/>
    <col min="10241" max="10242" width="8.7109375" style="1" customWidth="1"/>
    <col min="10243" max="10243" width="15" style="1" customWidth="1"/>
    <col min="10244" max="10244" width="15.140625" style="1" customWidth="1"/>
    <col min="10245" max="10245" width="16.140625" style="1" customWidth="1"/>
    <col min="10246" max="10246" width="15.7109375" style="1" customWidth="1"/>
    <col min="10247" max="10247" width="13.7109375" style="1" customWidth="1"/>
    <col min="10248" max="10248" width="18.7109375" style="1" customWidth="1"/>
    <col min="10249" max="10249" width="14.7109375" style="1" customWidth="1"/>
    <col min="10250" max="10250" width="25.7109375" style="1" customWidth="1"/>
    <col min="10251" max="10251" width="21.28515625" style="1" customWidth="1"/>
    <col min="10252" max="10494" width="9.140625" style="1"/>
    <col min="10495" max="10495" width="5.7109375" style="1" customWidth="1"/>
    <col min="10496" max="10496" width="56" style="1" customWidth="1"/>
    <col min="10497" max="10498" width="8.7109375" style="1" customWidth="1"/>
    <col min="10499" max="10499" width="15" style="1" customWidth="1"/>
    <col min="10500" max="10500" width="15.140625" style="1" customWidth="1"/>
    <col min="10501" max="10501" width="16.140625" style="1" customWidth="1"/>
    <col min="10502" max="10502" width="15.7109375" style="1" customWidth="1"/>
    <col min="10503" max="10503" width="13.7109375" style="1" customWidth="1"/>
    <col min="10504" max="10504" width="18.7109375" style="1" customWidth="1"/>
    <col min="10505" max="10505" width="14.7109375" style="1" customWidth="1"/>
    <col min="10506" max="10506" width="25.7109375" style="1" customWidth="1"/>
    <col min="10507" max="10507" width="21.28515625" style="1" customWidth="1"/>
    <col min="10508" max="10750" width="9.140625" style="1"/>
    <col min="10751" max="10751" width="5.7109375" style="1" customWidth="1"/>
    <col min="10752" max="10752" width="56" style="1" customWidth="1"/>
    <col min="10753" max="10754" width="8.7109375" style="1" customWidth="1"/>
    <col min="10755" max="10755" width="15" style="1" customWidth="1"/>
    <col min="10756" max="10756" width="15.140625" style="1" customWidth="1"/>
    <col min="10757" max="10757" width="16.140625" style="1" customWidth="1"/>
    <col min="10758" max="10758" width="15.7109375" style="1" customWidth="1"/>
    <col min="10759" max="10759" width="13.7109375" style="1" customWidth="1"/>
    <col min="10760" max="10760" width="18.7109375" style="1" customWidth="1"/>
    <col min="10761" max="10761" width="14.7109375" style="1" customWidth="1"/>
    <col min="10762" max="10762" width="25.7109375" style="1" customWidth="1"/>
    <col min="10763" max="10763" width="21.28515625" style="1" customWidth="1"/>
    <col min="10764" max="11006" width="9.140625" style="1"/>
    <col min="11007" max="11007" width="5.7109375" style="1" customWidth="1"/>
    <col min="11008" max="11008" width="56" style="1" customWidth="1"/>
    <col min="11009" max="11010" width="8.7109375" style="1" customWidth="1"/>
    <col min="11011" max="11011" width="15" style="1" customWidth="1"/>
    <col min="11012" max="11012" width="15.140625" style="1" customWidth="1"/>
    <col min="11013" max="11013" width="16.140625" style="1" customWidth="1"/>
    <col min="11014" max="11014" width="15.7109375" style="1" customWidth="1"/>
    <col min="11015" max="11015" width="13.7109375" style="1" customWidth="1"/>
    <col min="11016" max="11016" width="18.7109375" style="1" customWidth="1"/>
    <col min="11017" max="11017" width="14.7109375" style="1" customWidth="1"/>
    <col min="11018" max="11018" width="25.7109375" style="1" customWidth="1"/>
    <col min="11019" max="11019" width="21.28515625" style="1" customWidth="1"/>
    <col min="11020" max="11262" width="9.140625" style="1"/>
    <col min="11263" max="11263" width="5.7109375" style="1" customWidth="1"/>
    <col min="11264" max="11264" width="56" style="1" customWidth="1"/>
    <col min="11265" max="11266" width="8.7109375" style="1" customWidth="1"/>
    <col min="11267" max="11267" width="15" style="1" customWidth="1"/>
    <col min="11268" max="11268" width="15.140625" style="1" customWidth="1"/>
    <col min="11269" max="11269" width="16.140625" style="1" customWidth="1"/>
    <col min="11270" max="11270" width="15.7109375" style="1" customWidth="1"/>
    <col min="11271" max="11271" width="13.7109375" style="1" customWidth="1"/>
    <col min="11272" max="11272" width="18.7109375" style="1" customWidth="1"/>
    <col min="11273" max="11273" width="14.7109375" style="1" customWidth="1"/>
    <col min="11274" max="11274" width="25.7109375" style="1" customWidth="1"/>
    <col min="11275" max="11275" width="21.28515625" style="1" customWidth="1"/>
    <col min="11276" max="11518" width="9.140625" style="1"/>
    <col min="11519" max="11519" width="5.7109375" style="1" customWidth="1"/>
    <col min="11520" max="11520" width="56" style="1" customWidth="1"/>
    <col min="11521" max="11522" width="8.7109375" style="1" customWidth="1"/>
    <col min="11523" max="11523" width="15" style="1" customWidth="1"/>
    <col min="11524" max="11524" width="15.140625" style="1" customWidth="1"/>
    <col min="11525" max="11525" width="16.140625" style="1" customWidth="1"/>
    <col min="11526" max="11526" width="15.7109375" style="1" customWidth="1"/>
    <col min="11527" max="11527" width="13.7109375" style="1" customWidth="1"/>
    <col min="11528" max="11528" width="18.7109375" style="1" customWidth="1"/>
    <col min="11529" max="11529" width="14.7109375" style="1" customWidth="1"/>
    <col min="11530" max="11530" width="25.7109375" style="1" customWidth="1"/>
    <col min="11531" max="11531" width="21.28515625" style="1" customWidth="1"/>
    <col min="11532" max="11774" width="9.140625" style="1"/>
    <col min="11775" max="11775" width="5.7109375" style="1" customWidth="1"/>
    <col min="11776" max="11776" width="56" style="1" customWidth="1"/>
    <col min="11777" max="11778" width="8.7109375" style="1" customWidth="1"/>
    <col min="11779" max="11779" width="15" style="1" customWidth="1"/>
    <col min="11780" max="11780" width="15.140625" style="1" customWidth="1"/>
    <col min="11781" max="11781" width="16.140625" style="1" customWidth="1"/>
    <col min="11782" max="11782" width="15.7109375" style="1" customWidth="1"/>
    <col min="11783" max="11783" width="13.7109375" style="1" customWidth="1"/>
    <col min="11784" max="11784" width="18.7109375" style="1" customWidth="1"/>
    <col min="11785" max="11785" width="14.7109375" style="1" customWidth="1"/>
    <col min="11786" max="11786" width="25.7109375" style="1" customWidth="1"/>
    <col min="11787" max="11787" width="21.28515625" style="1" customWidth="1"/>
    <col min="11788" max="12030" width="9.140625" style="1"/>
    <col min="12031" max="12031" width="5.7109375" style="1" customWidth="1"/>
    <col min="12032" max="12032" width="56" style="1" customWidth="1"/>
    <col min="12033" max="12034" width="8.7109375" style="1" customWidth="1"/>
    <col min="12035" max="12035" width="15" style="1" customWidth="1"/>
    <col min="12036" max="12036" width="15.140625" style="1" customWidth="1"/>
    <col min="12037" max="12037" width="16.140625" style="1" customWidth="1"/>
    <col min="12038" max="12038" width="15.7109375" style="1" customWidth="1"/>
    <col min="12039" max="12039" width="13.7109375" style="1" customWidth="1"/>
    <col min="12040" max="12040" width="18.7109375" style="1" customWidth="1"/>
    <col min="12041" max="12041" width="14.7109375" style="1" customWidth="1"/>
    <col min="12042" max="12042" width="25.7109375" style="1" customWidth="1"/>
    <col min="12043" max="12043" width="21.28515625" style="1" customWidth="1"/>
    <col min="12044" max="12286" width="9.140625" style="1"/>
    <col min="12287" max="12287" width="5.7109375" style="1" customWidth="1"/>
    <col min="12288" max="12288" width="56" style="1" customWidth="1"/>
    <col min="12289" max="12290" width="8.7109375" style="1" customWidth="1"/>
    <col min="12291" max="12291" width="15" style="1" customWidth="1"/>
    <col min="12292" max="12292" width="15.140625" style="1" customWidth="1"/>
    <col min="12293" max="12293" width="16.140625" style="1" customWidth="1"/>
    <col min="12294" max="12294" width="15.7109375" style="1" customWidth="1"/>
    <col min="12295" max="12295" width="13.7109375" style="1" customWidth="1"/>
    <col min="12296" max="12296" width="18.7109375" style="1" customWidth="1"/>
    <col min="12297" max="12297" width="14.7109375" style="1" customWidth="1"/>
    <col min="12298" max="12298" width="25.7109375" style="1" customWidth="1"/>
    <col min="12299" max="12299" width="21.28515625" style="1" customWidth="1"/>
    <col min="12300" max="12542" width="9.140625" style="1"/>
    <col min="12543" max="12543" width="5.7109375" style="1" customWidth="1"/>
    <col min="12544" max="12544" width="56" style="1" customWidth="1"/>
    <col min="12545" max="12546" width="8.7109375" style="1" customWidth="1"/>
    <col min="12547" max="12547" width="15" style="1" customWidth="1"/>
    <col min="12548" max="12548" width="15.140625" style="1" customWidth="1"/>
    <col min="12549" max="12549" width="16.140625" style="1" customWidth="1"/>
    <col min="12550" max="12550" width="15.7109375" style="1" customWidth="1"/>
    <col min="12551" max="12551" width="13.7109375" style="1" customWidth="1"/>
    <col min="12552" max="12552" width="18.7109375" style="1" customWidth="1"/>
    <col min="12553" max="12553" width="14.7109375" style="1" customWidth="1"/>
    <col min="12554" max="12554" width="25.7109375" style="1" customWidth="1"/>
    <col min="12555" max="12555" width="21.28515625" style="1" customWidth="1"/>
    <col min="12556" max="12798" width="9.140625" style="1"/>
    <col min="12799" max="12799" width="5.7109375" style="1" customWidth="1"/>
    <col min="12800" max="12800" width="56" style="1" customWidth="1"/>
    <col min="12801" max="12802" width="8.7109375" style="1" customWidth="1"/>
    <col min="12803" max="12803" width="15" style="1" customWidth="1"/>
    <col min="12804" max="12804" width="15.140625" style="1" customWidth="1"/>
    <col min="12805" max="12805" width="16.140625" style="1" customWidth="1"/>
    <col min="12806" max="12806" width="15.7109375" style="1" customWidth="1"/>
    <col min="12807" max="12807" width="13.7109375" style="1" customWidth="1"/>
    <col min="12808" max="12808" width="18.7109375" style="1" customWidth="1"/>
    <col min="12809" max="12809" width="14.7109375" style="1" customWidth="1"/>
    <col min="12810" max="12810" width="25.7109375" style="1" customWidth="1"/>
    <col min="12811" max="12811" width="21.28515625" style="1" customWidth="1"/>
    <col min="12812" max="13054" width="9.140625" style="1"/>
    <col min="13055" max="13055" width="5.7109375" style="1" customWidth="1"/>
    <col min="13056" max="13056" width="56" style="1" customWidth="1"/>
    <col min="13057" max="13058" width="8.7109375" style="1" customWidth="1"/>
    <col min="13059" max="13059" width="15" style="1" customWidth="1"/>
    <col min="13060" max="13060" width="15.140625" style="1" customWidth="1"/>
    <col min="13061" max="13061" width="16.140625" style="1" customWidth="1"/>
    <col min="13062" max="13062" width="15.7109375" style="1" customWidth="1"/>
    <col min="13063" max="13063" width="13.7109375" style="1" customWidth="1"/>
    <col min="13064" max="13064" width="18.7109375" style="1" customWidth="1"/>
    <col min="13065" max="13065" width="14.7109375" style="1" customWidth="1"/>
    <col min="13066" max="13066" width="25.7109375" style="1" customWidth="1"/>
    <col min="13067" max="13067" width="21.28515625" style="1" customWidth="1"/>
    <col min="13068" max="13310" width="9.140625" style="1"/>
    <col min="13311" max="13311" width="5.7109375" style="1" customWidth="1"/>
    <col min="13312" max="13312" width="56" style="1" customWidth="1"/>
    <col min="13313" max="13314" width="8.7109375" style="1" customWidth="1"/>
    <col min="13315" max="13315" width="15" style="1" customWidth="1"/>
    <col min="13316" max="13316" width="15.140625" style="1" customWidth="1"/>
    <col min="13317" max="13317" width="16.140625" style="1" customWidth="1"/>
    <col min="13318" max="13318" width="15.7109375" style="1" customWidth="1"/>
    <col min="13319" max="13319" width="13.7109375" style="1" customWidth="1"/>
    <col min="13320" max="13320" width="18.7109375" style="1" customWidth="1"/>
    <col min="13321" max="13321" width="14.7109375" style="1" customWidth="1"/>
    <col min="13322" max="13322" width="25.7109375" style="1" customWidth="1"/>
    <col min="13323" max="13323" width="21.28515625" style="1" customWidth="1"/>
    <col min="13324" max="13566" width="9.140625" style="1"/>
    <col min="13567" max="13567" width="5.7109375" style="1" customWidth="1"/>
    <col min="13568" max="13568" width="56" style="1" customWidth="1"/>
    <col min="13569" max="13570" width="8.7109375" style="1" customWidth="1"/>
    <col min="13571" max="13571" width="15" style="1" customWidth="1"/>
    <col min="13572" max="13572" width="15.140625" style="1" customWidth="1"/>
    <col min="13573" max="13573" width="16.140625" style="1" customWidth="1"/>
    <col min="13574" max="13574" width="15.7109375" style="1" customWidth="1"/>
    <col min="13575" max="13575" width="13.7109375" style="1" customWidth="1"/>
    <col min="13576" max="13576" width="18.7109375" style="1" customWidth="1"/>
    <col min="13577" max="13577" width="14.7109375" style="1" customWidth="1"/>
    <col min="13578" max="13578" width="25.7109375" style="1" customWidth="1"/>
    <col min="13579" max="13579" width="21.28515625" style="1" customWidth="1"/>
    <col min="13580" max="13822" width="9.140625" style="1"/>
    <col min="13823" max="13823" width="5.7109375" style="1" customWidth="1"/>
    <col min="13824" max="13824" width="56" style="1" customWidth="1"/>
    <col min="13825" max="13826" width="8.7109375" style="1" customWidth="1"/>
    <col min="13827" max="13827" width="15" style="1" customWidth="1"/>
    <col min="13828" max="13828" width="15.140625" style="1" customWidth="1"/>
    <col min="13829" max="13829" width="16.140625" style="1" customWidth="1"/>
    <col min="13830" max="13830" width="15.7109375" style="1" customWidth="1"/>
    <col min="13831" max="13831" width="13.7109375" style="1" customWidth="1"/>
    <col min="13832" max="13832" width="18.7109375" style="1" customWidth="1"/>
    <col min="13833" max="13833" width="14.7109375" style="1" customWidth="1"/>
    <col min="13834" max="13834" width="25.7109375" style="1" customWidth="1"/>
    <col min="13835" max="13835" width="21.28515625" style="1" customWidth="1"/>
    <col min="13836" max="14078" width="9.140625" style="1"/>
    <col min="14079" max="14079" width="5.7109375" style="1" customWidth="1"/>
    <col min="14080" max="14080" width="56" style="1" customWidth="1"/>
    <col min="14081" max="14082" width="8.7109375" style="1" customWidth="1"/>
    <col min="14083" max="14083" width="15" style="1" customWidth="1"/>
    <col min="14084" max="14084" width="15.140625" style="1" customWidth="1"/>
    <col min="14085" max="14085" width="16.140625" style="1" customWidth="1"/>
    <col min="14086" max="14086" width="15.7109375" style="1" customWidth="1"/>
    <col min="14087" max="14087" width="13.7109375" style="1" customWidth="1"/>
    <col min="14088" max="14088" width="18.7109375" style="1" customWidth="1"/>
    <col min="14089" max="14089" width="14.7109375" style="1" customWidth="1"/>
    <col min="14090" max="14090" width="25.7109375" style="1" customWidth="1"/>
    <col min="14091" max="14091" width="21.28515625" style="1" customWidth="1"/>
    <col min="14092" max="14334" width="9.140625" style="1"/>
    <col min="14335" max="14335" width="5.7109375" style="1" customWidth="1"/>
    <col min="14336" max="14336" width="56" style="1" customWidth="1"/>
    <col min="14337" max="14338" width="8.7109375" style="1" customWidth="1"/>
    <col min="14339" max="14339" width="15" style="1" customWidth="1"/>
    <col min="14340" max="14340" width="15.140625" style="1" customWidth="1"/>
    <col min="14341" max="14341" width="16.140625" style="1" customWidth="1"/>
    <col min="14342" max="14342" width="15.7109375" style="1" customWidth="1"/>
    <col min="14343" max="14343" width="13.7109375" style="1" customWidth="1"/>
    <col min="14344" max="14344" width="18.7109375" style="1" customWidth="1"/>
    <col min="14345" max="14345" width="14.7109375" style="1" customWidth="1"/>
    <col min="14346" max="14346" width="25.7109375" style="1" customWidth="1"/>
    <col min="14347" max="14347" width="21.28515625" style="1" customWidth="1"/>
    <col min="14348" max="14590" width="9.140625" style="1"/>
    <col min="14591" max="14591" width="5.7109375" style="1" customWidth="1"/>
    <col min="14592" max="14592" width="56" style="1" customWidth="1"/>
    <col min="14593" max="14594" width="8.7109375" style="1" customWidth="1"/>
    <col min="14595" max="14595" width="15" style="1" customWidth="1"/>
    <col min="14596" max="14596" width="15.140625" style="1" customWidth="1"/>
    <col min="14597" max="14597" width="16.140625" style="1" customWidth="1"/>
    <col min="14598" max="14598" width="15.7109375" style="1" customWidth="1"/>
    <col min="14599" max="14599" width="13.7109375" style="1" customWidth="1"/>
    <col min="14600" max="14600" width="18.7109375" style="1" customWidth="1"/>
    <col min="14601" max="14601" width="14.7109375" style="1" customWidth="1"/>
    <col min="14602" max="14602" width="25.7109375" style="1" customWidth="1"/>
    <col min="14603" max="14603" width="21.28515625" style="1" customWidth="1"/>
    <col min="14604" max="14846" width="9.140625" style="1"/>
    <col min="14847" max="14847" width="5.7109375" style="1" customWidth="1"/>
    <col min="14848" max="14848" width="56" style="1" customWidth="1"/>
    <col min="14849" max="14850" width="8.7109375" style="1" customWidth="1"/>
    <col min="14851" max="14851" width="15" style="1" customWidth="1"/>
    <col min="14852" max="14852" width="15.140625" style="1" customWidth="1"/>
    <col min="14853" max="14853" width="16.140625" style="1" customWidth="1"/>
    <col min="14854" max="14854" width="15.7109375" style="1" customWidth="1"/>
    <col min="14855" max="14855" width="13.7109375" style="1" customWidth="1"/>
    <col min="14856" max="14856" width="18.7109375" style="1" customWidth="1"/>
    <col min="14857" max="14857" width="14.7109375" style="1" customWidth="1"/>
    <col min="14858" max="14858" width="25.7109375" style="1" customWidth="1"/>
    <col min="14859" max="14859" width="21.28515625" style="1" customWidth="1"/>
    <col min="14860" max="15102" width="9.140625" style="1"/>
    <col min="15103" max="15103" width="5.7109375" style="1" customWidth="1"/>
    <col min="15104" max="15104" width="56" style="1" customWidth="1"/>
    <col min="15105" max="15106" width="8.7109375" style="1" customWidth="1"/>
    <col min="15107" max="15107" width="15" style="1" customWidth="1"/>
    <col min="15108" max="15108" width="15.140625" style="1" customWidth="1"/>
    <col min="15109" max="15109" width="16.140625" style="1" customWidth="1"/>
    <col min="15110" max="15110" width="15.7109375" style="1" customWidth="1"/>
    <col min="15111" max="15111" width="13.7109375" style="1" customWidth="1"/>
    <col min="15112" max="15112" width="18.7109375" style="1" customWidth="1"/>
    <col min="15113" max="15113" width="14.7109375" style="1" customWidth="1"/>
    <col min="15114" max="15114" width="25.7109375" style="1" customWidth="1"/>
    <col min="15115" max="15115" width="21.28515625" style="1" customWidth="1"/>
    <col min="15116" max="15358" width="9.140625" style="1"/>
    <col min="15359" max="15359" width="5.7109375" style="1" customWidth="1"/>
    <col min="15360" max="15360" width="56" style="1" customWidth="1"/>
    <col min="15361" max="15362" width="8.7109375" style="1" customWidth="1"/>
    <col min="15363" max="15363" width="15" style="1" customWidth="1"/>
    <col min="15364" max="15364" width="15.140625" style="1" customWidth="1"/>
    <col min="15365" max="15365" width="16.140625" style="1" customWidth="1"/>
    <col min="15366" max="15366" width="15.7109375" style="1" customWidth="1"/>
    <col min="15367" max="15367" width="13.7109375" style="1" customWidth="1"/>
    <col min="15368" max="15368" width="18.7109375" style="1" customWidth="1"/>
    <col min="15369" max="15369" width="14.7109375" style="1" customWidth="1"/>
    <col min="15370" max="15370" width="25.7109375" style="1" customWidth="1"/>
    <col min="15371" max="15371" width="21.28515625" style="1" customWidth="1"/>
    <col min="15372" max="15614" width="9.140625" style="1"/>
    <col min="15615" max="15615" width="5.7109375" style="1" customWidth="1"/>
    <col min="15616" max="15616" width="56" style="1" customWidth="1"/>
    <col min="15617" max="15618" width="8.7109375" style="1" customWidth="1"/>
    <col min="15619" max="15619" width="15" style="1" customWidth="1"/>
    <col min="15620" max="15620" width="15.140625" style="1" customWidth="1"/>
    <col min="15621" max="15621" width="16.140625" style="1" customWidth="1"/>
    <col min="15622" max="15622" width="15.7109375" style="1" customWidth="1"/>
    <col min="15623" max="15623" width="13.7109375" style="1" customWidth="1"/>
    <col min="15624" max="15624" width="18.7109375" style="1" customWidth="1"/>
    <col min="15625" max="15625" width="14.7109375" style="1" customWidth="1"/>
    <col min="15626" max="15626" width="25.7109375" style="1" customWidth="1"/>
    <col min="15627" max="15627" width="21.28515625" style="1" customWidth="1"/>
    <col min="15628" max="15870" width="9.140625" style="1"/>
    <col min="15871" max="15871" width="5.7109375" style="1" customWidth="1"/>
    <col min="15872" max="15872" width="56" style="1" customWidth="1"/>
    <col min="15873" max="15874" width="8.7109375" style="1" customWidth="1"/>
    <col min="15875" max="15875" width="15" style="1" customWidth="1"/>
    <col min="15876" max="15876" width="15.140625" style="1" customWidth="1"/>
    <col min="15877" max="15877" width="16.140625" style="1" customWidth="1"/>
    <col min="15878" max="15878" width="15.7109375" style="1" customWidth="1"/>
    <col min="15879" max="15879" width="13.7109375" style="1" customWidth="1"/>
    <col min="15880" max="15880" width="18.7109375" style="1" customWidth="1"/>
    <col min="15881" max="15881" width="14.7109375" style="1" customWidth="1"/>
    <col min="15882" max="15882" width="25.7109375" style="1" customWidth="1"/>
    <col min="15883" max="15883" width="21.28515625" style="1" customWidth="1"/>
    <col min="15884" max="16126" width="9.140625" style="1"/>
    <col min="16127" max="16127" width="5.7109375" style="1" customWidth="1"/>
    <col min="16128" max="16128" width="56" style="1" customWidth="1"/>
    <col min="16129" max="16130" width="8.7109375" style="1" customWidth="1"/>
    <col min="16131" max="16131" width="15" style="1" customWidth="1"/>
    <col min="16132" max="16132" width="15.140625" style="1" customWidth="1"/>
    <col min="16133" max="16133" width="16.140625" style="1" customWidth="1"/>
    <col min="16134" max="16134" width="15.7109375" style="1" customWidth="1"/>
    <col min="16135" max="16135" width="13.7109375" style="1" customWidth="1"/>
    <col min="16136" max="16136" width="18.7109375" style="1" customWidth="1"/>
    <col min="16137" max="16137" width="14.7109375" style="1" customWidth="1"/>
    <col min="16138" max="16138" width="25.7109375" style="1" customWidth="1"/>
    <col min="16139" max="16139" width="21.28515625" style="1" customWidth="1"/>
    <col min="16140" max="16382" width="9.140625" style="1"/>
    <col min="16383" max="16383" width="9.140625" style="1" customWidth="1"/>
    <col min="16384" max="16384" width="9.140625" style="1"/>
  </cols>
  <sheetData>
    <row r="1" spans="1:18" ht="51.75" customHeight="1" x14ac:dyDescent="0.25">
      <c r="L1" s="65" t="s">
        <v>26</v>
      </c>
      <c r="M1" s="65"/>
      <c r="N1" s="65"/>
    </row>
    <row r="4" spans="1:18" ht="15" customHeight="1" x14ac:dyDescent="0.25">
      <c r="A4" s="66" t="s">
        <v>0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32"/>
    </row>
    <row r="5" spans="1:18" ht="15" customHeight="1" x14ac:dyDescent="0.2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32"/>
    </row>
    <row r="6" spans="1:18" ht="15" customHeight="1" x14ac:dyDescent="0.25">
      <c r="A6" s="55" t="s">
        <v>27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30"/>
    </row>
    <row r="7" spans="1:18" ht="15" customHeight="1" x14ac:dyDescent="0.25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30"/>
    </row>
    <row r="8" spans="1:18" s="47" customFormat="1" ht="53.25" customHeight="1" x14ac:dyDescent="0.25">
      <c r="A8" s="50" t="s">
        <v>1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2"/>
    </row>
    <row r="9" spans="1:18" ht="27.75" customHeight="1" x14ac:dyDescent="0.25">
      <c r="A9" s="58" t="s">
        <v>2</v>
      </c>
      <c r="B9" s="60" t="s">
        <v>3</v>
      </c>
      <c r="C9" s="60" t="s">
        <v>4</v>
      </c>
      <c r="D9" s="60" t="s">
        <v>5</v>
      </c>
      <c r="E9" s="60" t="s">
        <v>6</v>
      </c>
      <c r="F9" s="60"/>
      <c r="G9" s="60"/>
      <c r="H9" s="61" t="s">
        <v>7</v>
      </c>
      <c r="I9" s="61"/>
      <c r="J9" s="61"/>
      <c r="K9" s="62" t="s">
        <v>8</v>
      </c>
      <c r="L9" s="63"/>
      <c r="M9" s="64"/>
      <c r="N9" s="48" t="s">
        <v>21</v>
      </c>
    </row>
    <row r="10" spans="1:18" ht="159" customHeight="1" x14ac:dyDescent="0.25">
      <c r="A10" s="59"/>
      <c r="B10" s="60"/>
      <c r="C10" s="60"/>
      <c r="D10" s="60"/>
      <c r="E10" s="25" t="s">
        <v>30</v>
      </c>
      <c r="F10" s="26" t="s">
        <v>23</v>
      </c>
      <c r="G10" s="26" t="s">
        <v>24</v>
      </c>
      <c r="H10" s="31" t="s">
        <v>9</v>
      </c>
      <c r="I10" s="4" t="s">
        <v>10</v>
      </c>
      <c r="J10" s="4" t="s">
        <v>11</v>
      </c>
      <c r="K10" s="2" t="s">
        <v>12</v>
      </c>
      <c r="L10" s="31" t="s">
        <v>19</v>
      </c>
      <c r="M10" s="31" t="s">
        <v>22</v>
      </c>
      <c r="N10" s="49"/>
    </row>
    <row r="11" spans="1:18" ht="16.5" customHeight="1" x14ac:dyDescent="0.25">
      <c r="A11" s="5"/>
      <c r="B11" s="3"/>
      <c r="C11" s="3"/>
      <c r="D11" s="3"/>
      <c r="E11" s="23"/>
      <c r="F11" s="24"/>
      <c r="G11" s="24"/>
      <c r="H11" s="6"/>
      <c r="I11" s="3"/>
      <c r="J11" s="3"/>
      <c r="K11" s="23"/>
      <c r="L11" s="3"/>
      <c r="M11" s="3"/>
      <c r="N11" s="27"/>
    </row>
    <row r="12" spans="1:18" s="72" customFormat="1" ht="30" x14ac:dyDescent="0.25">
      <c r="A12" s="67">
        <v>1</v>
      </c>
      <c r="B12" s="68" t="s">
        <v>28</v>
      </c>
      <c r="C12" s="69" t="s">
        <v>20</v>
      </c>
      <c r="D12" s="70">
        <v>100</v>
      </c>
      <c r="E12" s="73">
        <v>520500</v>
      </c>
      <c r="F12" s="7">
        <f>5629*100</f>
        <v>562900</v>
      </c>
      <c r="G12" s="7">
        <f>5950*100</f>
        <v>595000</v>
      </c>
      <c r="H12" s="36">
        <f>ROUND((E12+F12+G12)/3,2)</f>
        <v>559466.67000000004</v>
      </c>
      <c r="I12" s="7">
        <f>STDEV(E12,F12,G12)</f>
        <v>37368.480479320184</v>
      </c>
      <c r="J12" s="7">
        <f>I12/H12*100</f>
        <v>6.6793041450208603</v>
      </c>
      <c r="K12" s="7">
        <f>E12</f>
        <v>520500</v>
      </c>
      <c r="L12" s="7">
        <f>K12</f>
        <v>520500</v>
      </c>
      <c r="M12" s="7">
        <f>(ROUNDDOWN(K12/D12,2))*D12</f>
        <v>520500</v>
      </c>
      <c r="N12" s="74" t="s">
        <v>29</v>
      </c>
      <c r="O12" s="71"/>
      <c r="P12" s="71"/>
      <c r="Q12" s="71"/>
      <c r="R12" s="71"/>
    </row>
    <row r="13" spans="1:18" s="39" customFormat="1" ht="17.25" customHeight="1" x14ac:dyDescent="0.25">
      <c r="A13" s="22"/>
      <c r="B13" s="33"/>
      <c r="C13" s="33"/>
      <c r="D13" s="34"/>
      <c r="E13" s="8"/>
      <c r="F13" s="8"/>
      <c r="G13" s="8"/>
      <c r="H13" s="37"/>
      <c r="I13" s="10"/>
      <c r="J13" s="9"/>
      <c r="K13" s="11"/>
      <c r="L13" s="11"/>
      <c r="M13" s="11"/>
      <c r="N13" s="28"/>
    </row>
    <row r="14" spans="1:18" s="39" customFormat="1" ht="17.25" customHeight="1" x14ac:dyDescent="0.25">
      <c r="A14" s="12"/>
      <c r="B14" s="13" t="s">
        <v>13</v>
      </c>
      <c r="C14" s="14"/>
      <c r="D14" s="35"/>
      <c r="E14" s="15">
        <f>SUM(E12:E12)</f>
        <v>520500</v>
      </c>
      <c r="F14" s="15">
        <f>SUM(F12:F12)</f>
        <v>562900</v>
      </c>
      <c r="G14" s="15">
        <f>SUM(G12:G12)</f>
        <v>595000</v>
      </c>
      <c r="H14" s="38"/>
      <c r="I14" s="16"/>
      <c r="J14" s="16"/>
      <c r="K14" s="15">
        <f>SUM(K12:K12)</f>
        <v>520500</v>
      </c>
      <c r="L14" s="15">
        <f>SUM(L12:L12)</f>
        <v>520500</v>
      </c>
      <c r="M14" s="15">
        <f>SUM(M12:M12)</f>
        <v>520500</v>
      </c>
      <c r="N14" s="28"/>
      <c r="O14" s="40"/>
    </row>
    <row r="15" spans="1:18" s="44" customFormat="1" ht="11.25" customHeight="1" x14ac:dyDescent="0.25">
      <c r="A15" s="41"/>
      <c r="B15" s="41"/>
      <c r="C15" s="41"/>
      <c r="D15" s="42"/>
      <c r="E15" s="45"/>
      <c r="F15" s="46"/>
      <c r="G15" s="46"/>
      <c r="H15" s="43"/>
      <c r="I15" s="43"/>
      <c r="J15" s="43"/>
      <c r="K15" s="43"/>
      <c r="L15" s="43"/>
      <c r="M15" s="43"/>
    </row>
    <row r="16" spans="1:18" s="17" customFormat="1" ht="12" customHeight="1" x14ac:dyDescent="0.25">
      <c r="A16" s="29"/>
      <c r="B16" s="29"/>
      <c r="C16" s="29"/>
      <c r="D16" s="18"/>
      <c r="E16" s="19"/>
      <c r="F16" s="20"/>
      <c r="G16" s="20"/>
      <c r="K16" s="21"/>
    </row>
    <row r="17" spans="1:14" s="17" customFormat="1" ht="12" customHeight="1" x14ac:dyDescent="0.25">
      <c r="A17" s="29"/>
      <c r="B17" s="29"/>
      <c r="C17" s="29"/>
      <c r="D17" s="18"/>
      <c r="E17" s="19"/>
      <c r="F17" s="20"/>
      <c r="G17" s="20"/>
      <c r="K17" s="21"/>
    </row>
    <row r="18" spans="1:14" s="17" customFormat="1" ht="12.75" customHeight="1" x14ac:dyDescent="0.25">
      <c r="A18" s="54" t="s">
        <v>14</v>
      </c>
      <c r="B18" s="54"/>
      <c r="C18" s="54"/>
      <c r="D18" s="54"/>
      <c r="E18" s="54"/>
      <c r="F18" s="54"/>
      <c r="G18" s="54"/>
      <c r="H18" s="54"/>
      <c r="I18" s="54"/>
      <c r="L18" s="21"/>
      <c r="M18" s="21"/>
    </row>
    <row r="19" spans="1:14" x14ac:dyDescent="0.25">
      <c r="A19" s="30"/>
      <c r="B19" s="30"/>
      <c r="C19" s="30"/>
      <c r="D19" s="30"/>
      <c r="E19" s="30"/>
      <c r="F19" s="30"/>
      <c r="G19" s="30"/>
      <c r="H19" s="30"/>
      <c r="I19" s="30"/>
    </row>
    <row r="20" spans="1:14" ht="59.25" customHeight="1" x14ac:dyDescent="0.25">
      <c r="A20" s="55" t="s">
        <v>18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</row>
    <row r="21" spans="1:14" ht="12.75" customHeight="1" x14ac:dyDescent="0.25">
      <c r="A21" s="56"/>
      <c r="B21" s="56"/>
      <c r="C21" s="56"/>
      <c r="D21" s="56"/>
      <c r="E21" s="56"/>
      <c r="F21" s="56"/>
      <c r="G21" s="56"/>
      <c r="H21" s="56"/>
      <c r="I21" s="56"/>
    </row>
    <row r="22" spans="1:14" ht="12.75" customHeight="1" x14ac:dyDescent="0.2">
      <c r="A22" s="57" t="s">
        <v>15</v>
      </c>
      <c r="B22" s="57"/>
      <c r="C22" s="57"/>
      <c r="D22" s="57"/>
      <c r="E22" s="57"/>
      <c r="F22" s="57"/>
      <c r="G22" s="57"/>
      <c r="H22" s="57"/>
      <c r="I22" s="57"/>
    </row>
    <row r="23" spans="1:14" s="17" customFormat="1" ht="12" customHeight="1" x14ac:dyDescent="0.25">
      <c r="A23" s="29"/>
      <c r="B23" s="29"/>
      <c r="C23" s="29"/>
      <c r="D23" s="18"/>
      <c r="E23" s="19"/>
      <c r="F23" s="20"/>
      <c r="G23" s="20"/>
    </row>
    <row r="24" spans="1:14" s="17" customFormat="1" ht="12" customHeight="1" x14ac:dyDescent="0.25">
      <c r="A24" s="29"/>
      <c r="B24" s="29"/>
      <c r="C24" s="29"/>
      <c r="D24" s="18"/>
      <c r="E24" s="19"/>
      <c r="F24" s="20"/>
      <c r="G24" s="20"/>
    </row>
    <row r="25" spans="1:14" s="17" customFormat="1" ht="18.75" customHeight="1" x14ac:dyDescent="0.25">
      <c r="A25" s="53" t="s">
        <v>16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</row>
    <row r="26" spans="1:14" s="17" customFormat="1" ht="12" customHeight="1" x14ac:dyDescent="0.25">
      <c r="A26" s="29"/>
      <c r="B26" s="29"/>
      <c r="C26" s="29"/>
      <c r="D26" s="18"/>
      <c r="E26" s="19"/>
      <c r="F26" s="20"/>
      <c r="G26" s="20"/>
      <c r="I26" s="17" t="s">
        <v>25</v>
      </c>
    </row>
    <row r="27" spans="1:14" s="17" customFormat="1" ht="12" customHeight="1" x14ac:dyDescent="0.25">
      <c r="A27" s="29"/>
      <c r="B27" s="29"/>
      <c r="C27" s="29"/>
      <c r="D27" s="18"/>
      <c r="E27" s="19"/>
      <c r="F27" s="20"/>
      <c r="G27" s="20"/>
    </row>
    <row r="28" spans="1:14" s="17" customFormat="1" ht="25.5" customHeight="1" x14ac:dyDescent="0.25">
      <c r="A28" s="53" t="s">
        <v>17</v>
      </c>
      <c r="B28" s="53"/>
      <c r="C28" s="53"/>
      <c r="D28" s="53"/>
      <c r="E28" s="53"/>
      <c r="F28" s="53"/>
      <c r="G28" s="53"/>
      <c r="H28" s="53"/>
      <c r="I28" s="53"/>
    </row>
    <row r="29" spans="1:14" s="17" customFormat="1" ht="12" customHeight="1" x14ac:dyDescent="0.25">
      <c r="A29" s="29"/>
      <c r="B29" s="29"/>
      <c r="C29" s="29"/>
      <c r="D29" s="18"/>
      <c r="E29" s="19"/>
      <c r="F29" s="20"/>
      <c r="G29" s="20"/>
    </row>
    <row r="30" spans="1:14" s="17" customFormat="1" ht="12" customHeight="1" x14ac:dyDescent="0.25">
      <c r="A30" s="29"/>
      <c r="B30" s="29"/>
      <c r="C30" s="29"/>
      <c r="D30" s="18"/>
      <c r="E30" s="19"/>
      <c r="F30" s="20"/>
      <c r="G30" s="20"/>
    </row>
    <row r="31" spans="1:14" s="17" customFormat="1" ht="12" customHeight="1" x14ac:dyDescent="0.25">
      <c r="A31" s="29"/>
      <c r="B31" s="29"/>
      <c r="C31" s="29"/>
      <c r="D31" s="18"/>
      <c r="E31" s="19"/>
      <c r="F31" s="20"/>
      <c r="G31" s="20"/>
    </row>
    <row r="32" spans="1:14" s="17" customFormat="1" ht="12" customHeight="1" x14ac:dyDescent="0.25">
      <c r="A32" s="29"/>
      <c r="B32" s="29"/>
      <c r="C32" s="29"/>
      <c r="D32" s="18"/>
      <c r="E32" s="19"/>
      <c r="F32" s="20"/>
      <c r="G32" s="20"/>
    </row>
    <row r="33" spans="1:7" s="17" customFormat="1" ht="12" customHeight="1" x14ac:dyDescent="0.25">
      <c r="A33" s="29"/>
      <c r="B33" s="29"/>
      <c r="C33" s="29"/>
      <c r="D33" s="18"/>
      <c r="E33" s="19"/>
      <c r="F33" s="20"/>
      <c r="G33" s="20"/>
    </row>
    <row r="34" spans="1:7" s="17" customFormat="1" ht="12" customHeight="1" x14ac:dyDescent="0.25">
      <c r="A34" s="29"/>
      <c r="B34" s="29"/>
      <c r="C34" s="29"/>
      <c r="D34" s="18"/>
      <c r="E34" s="19"/>
      <c r="F34" s="20"/>
      <c r="G34" s="20"/>
    </row>
  </sheetData>
  <autoFilter ref="A11:L11" xr:uid="{088839ED-004D-4223-AA68-9026D9676823}"/>
  <mergeCells count="20">
    <mergeCell ref="L1:N1"/>
    <mergeCell ref="A4:L4"/>
    <mergeCell ref="A5:L5"/>
    <mergeCell ref="A6:L6"/>
    <mergeCell ref="A7:L7"/>
    <mergeCell ref="N9:N10"/>
    <mergeCell ref="A8:N8"/>
    <mergeCell ref="A28:I28"/>
    <mergeCell ref="A18:I18"/>
    <mergeCell ref="A21:I21"/>
    <mergeCell ref="A22:I22"/>
    <mergeCell ref="A25:K25"/>
    <mergeCell ref="A9:A10"/>
    <mergeCell ref="B9:B10"/>
    <mergeCell ref="C9:C10"/>
    <mergeCell ref="D9:D10"/>
    <mergeCell ref="E9:G9"/>
    <mergeCell ref="H9:J9"/>
    <mergeCell ref="K9:M9"/>
    <mergeCell ref="A20:N20"/>
  </mergeCells>
  <pageMargins left="0.39370078740157483" right="0.19685039370078741" top="0.19685039370078741" bottom="0.19685039370078741" header="0.31496062992125984" footer="0.31496062992125984"/>
  <pageSetup paperSize="9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вариант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Владимирович Туманов</dc:creator>
  <cp:lastModifiedBy>Сергей Владимирович Туманов</cp:lastModifiedBy>
  <cp:lastPrinted>2026-02-05T09:24:55Z</cp:lastPrinted>
  <dcterms:created xsi:type="dcterms:W3CDTF">2026-01-28T07:53:57Z</dcterms:created>
  <dcterms:modified xsi:type="dcterms:W3CDTF">2026-06-24T08:54:15Z</dcterms:modified>
</cp:coreProperties>
</file>