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/>
  </bookViews>
  <sheets>
    <sheet name="Лист1" sheetId="1" r:id="rId1"/>
  </sheets>
  <definedNames>
    <definedName name="_xlnm.Print_Area" localSheetId="0">Лист1!$A$1:$J$16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l="1"/>
  <c r="G8" i="1" s="1"/>
  <c r="I8" i="1"/>
  <c r="J8" i="1" s="1"/>
  <c r="J9" i="1" s="1"/>
</calcChain>
</file>

<file path=xl/sharedStrings.xml><?xml version="1.0" encoding="utf-8"?>
<sst xmlns="http://schemas.openxmlformats.org/spreadsheetml/2006/main" count="30" uniqueCount="27">
  <si>
    <t>1 кп</t>
  </si>
  <si>
    <t>2 кп</t>
  </si>
  <si>
    <t>3 кп</t>
  </si>
  <si>
    <t>ИТОГО</t>
  </si>
  <si>
    <t>Наименование товара</t>
  </si>
  <si>
    <t>Предмет контракта</t>
  </si>
  <si>
    <t>Основные характеристики объекта закупки:</t>
  </si>
  <si>
    <t>Используемый метод определения НМЦК</t>
  </si>
  <si>
    <t>Расчет НМЦК</t>
  </si>
  <si>
    <t>ОБЩАЯ НМЦК, руб.</t>
  </si>
  <si>
    <t>Метод сопоставимых рыночных цен (анализа рынка) 
начальная (максимальная) цена контракта определена в соответствии с требованиями статьи 22 Закона № 44-ФЗ и с учётом Методических рекомендаций по применению методов определения начальной (максимальной) цены контракта, утверждённых Приказом Минэкономразвития России от 02.10.2013 № 567. Для определения начальной (максимальной) цены Контракта были использованы ценовые предложения из поступивших коммерческих предложений и/или контрактов (договоров) и/или информации содержащейся в открытых источниках (Интернет).</t>
  </si>
  <si>
    <t>Среднее квадра-тичное отклонение</t>
  </si>
  <si>
    <r>
      <t xml:space="preserve">Коэффициент вариации цен V (%) </t>
    </r>
    <r>
      <rPr>
        <b/>
        <u/>
        <sz val="10"/>
        <color theme="1"/>
        <rFont val="Times New Roman"/>
        <family val="1"/>
        <charset val="204"/>
      </rPr>
      <t>не должен превышать 33%!!!!</t>
    </r>
  </si>
  <si>
    <t>Сумма за ед. товара с ндс</t>
  </si>
  <si>
    <t xml:space="preserve">Средняя арифме-тическая цена за единицу     </t>
  </si>
  <si>
    <t>Кол-во товара</t>
  </si>
  <si>
    <t xml:space="preserve">Средняя арифме-тическая цена за единицу </t>
  </si>
  <si>
    <t xml:space="preserve">Подготовил: 
Начальник ВДС:
капитан _______________________ (Круглов А.А.)
                           (подпись)          (расшифровка подписи)                                                  </t>
  </si>
  <si>
    <r>
      <t>Начальная максимальная цена контракта 564</t>
    </r>
    <r>
      <rPr>
        <b/>
        <sz val="12"/>
        <rFont val="Times New Roman"/>
        <family val="1"/>
        <charset val="204"/>
      </rPr>
      <t xml:space="preserve"> 400 (пятьсот шестьдесят четыре тысячи четыреста) рублей 00 копеек.</t>
    </r>
  </si>
  <si>
    <t>Модульное полимерное 
напольное покрытие</t>
  </si>
  <si>
    <t>Источник 3: ценовое предложение № б/н от  08.05.2026.</t>
  </si>
  <si>
    <t>Источник 2: ценовое предложение № 107 от 13.05.2026;</t>
  </si>
  <si>
    <t>Источник 1: ценовое предложение № б/н от  13.05.2026;</t>
  </si>
  <si>
    <t>Дата подготовки обоснования НМЦК: 18.05.2026;</t>
  </si>
  <si>
    <t xml:space="preserve">Обоснование начальной (максимальной) цены контракта поставки модульных полимерных напольных покрытий 
для ремонта спортивного городка для нужд ФГКУ «Тульский СЦ МЧС России» в 2026 году </t>
  </si>
  <si>
    <t xml:space="preserve">Поставка модульных полимерных напольных покрытий 
для ремонта спортивного городка </t>
  </si>
  <si>
    <r>
      <t>Руководитель контрактной службы
подполковник______________________(Зуев А.Ю.)
                            (подпись)         (расшифровка подписи)                                                                                                 
Рабочая группа контроля и мониторинга ценообразования на товары, работы, услуги</t>
    </r>
    <r>
      <rPr>
        <sz val="10"/>
        <color theme="1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    Начальник автомобильной службы
майор_______________________(Ковырзанов П.В.)
                            (подпись)         (расшифровка подписи)
Начальник службы защиты государственной тайны
майор ______________________  (Рыбалкин И.Г.)
                          (подпись)        (расшифровка подписи)
Начальник связи штаба 
майор  ___________________________ (Инкина Е.В.)
                            (подпись)          (расшифровка подписи)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</si>
</sst>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2" fontId="0" fillId="0" borderId="0" xfId="0" applyNumberFormat="1"/>
    <xf numFmtId="0" fontId="5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7"/>
  <sheetViews>
    <sheetView tabSelected="1" view="pageBreakPreview" zoomScale="110" zoomScaleNormal="80" zoomScaleSheetLayoutView="110" zoomScalePageLayoutView="85" workbookViewId="0">
      <selection activeCell="A16" sqref="A16:E16"/>
    </sheetView>
  </sheetViews>
  <sheetFormatPr defaultColWidth="8.85546875" defaultRowHeight="15" x14ac:dyDescent="0.25"/>
  <cols>
    <col min="1" max="1" width="33.5703125" customWidth="1"/>
    <col min="2" max="2" width="12.85546875" customWidth="1"/>
    <col min="3" max="3" width="14.42578125" customWidth="1"/>
    <col min="4" max="4" width="13.28515625" customWidth="1"/>
    <col min="5" max="5" width="12.7109375" customWidth="1"/>
    <col min="6" max="6" width="10.42578125" customWidth="1"/>
    <col min="7" max="7" width="15.85546875" customWidth="1"/>
    <col min="8" max="8" width="9.140625" customWidth="1"/>
    <col min="9" max="9" width="12.42578125" customWidth="1"/>
    <col min="10" max="10" width="15.28515625" customWidth="1"/>
    <col min="11" max="11" width="9.42578125" customWidth="1"/>
    <col min="12" max="12" width="12.5703125" customWidth="1"/>
  </cols>
  <sheetData>
    <row r="1" spans="1:12" ht="46.5" customHeight="1" x14ac:dyDescent="0.25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56.25" customHeight="1" x14ac:dyDescent="0.25">
      <c r="A2" s="4" t="s">
        <v>5</v>
      </c>
      <c r="B2" s="18" t="s">
        <v>25</v>
      </c>
      <c r="C2" s="19"/>
      <c r="D2" s="19"/>
      <c r="E2" s="19"/>
      <c r="F2" s="19"/>
      <c r="G2" s="19"/>
      <c r="H2" s="19"/>
      <c r="I2" s="19"/>
      <c r="J2" s="20"/>
    </row>
    <row r="3" spans="1:12" ht="45" customHeight="1" x14ac:dyDescent="0.25">
      <c r="A3" s="4" t="s">
        <v>6</v>
      </c>
      <c r="B3" s="18" t="s">
        <v>25</v>
      </c>
      <c r="C3" s="19"/>
      <c r="D3" s="19"/>
      <c r="E3" s="19"/>
      <c r="F3" s="19"/>
      <c r="G3" s="19"/>
      <c r="H3" s="19"/>
      <c r="I3" s="19"/>
      <c r="J3" s="20"/>
    </row>
    <row r="4" spans="1:12" ht="96.75" customHeight="1" x14ac:dyDescent="0.25">
      <c r="A4" s="4" t="s">
        <v>7</v>
      </c>
      <c r="B4" s="21" t="s">
        <v>10</v>
      </c>
      <c r="C4" s="22"/>
      <c r="D4" s="22"/>
      <c r="E4" s="22"/>
      <c r="F4" s="22"/>
      <c r="G4" s="22"/>
      <c r="H4" s="22"/>
      <c r="I4" s="22"/>
      <c r="J4" s="23"/>
    </row>
    <row r="5" spans="1:12" ht="24" customHeight="1" x14ac:dyDescent="0.25">
      <c r="A5" s="24" t="s">
        <v>8</v>
      </c>
      <c r="B5" s="24"/>
      <c r="C5" s="24"/>
      <c r="D5" s="24"/>
      <c r="E5" s="24"/>
      <c r="F5" s="24"/>
      <c r="G5" s="24"/>
      <c r="H5" s="24"/>
      <c r="I5" s="24"/>
      <c r="J5" s="24"/>
    </row>
    <row r="6" spans="1:12" ht="45.75" customHeight="1" x14ac:dyDescent="0.25">
      <c r="A6" s="15" t="s">
        <v>4</v>
      </c>
      <c r="B6" s="5" t="s">
        <v>13</v>
      </c>
      <c r="C6" s="5" t="s">
        <v>13</v>
      </c>
      <c r="D6" s="5" t="s">
        <v>13</v>
      </c>
      <c r="E6" s="25" t="s">
        <v>14</v>
      </c>
      <c r="F6" s="26" t="s">
        <v>11</v>
      </c>
      <c r="G6" s="26" t="s">
        <v>12</v>
      </c>
      <c r="H6" s="26" t="s">
        <v>15</v>
      </c>
      <c r="I6" s="27" t="s">
        <v>16</v>
      </c>
      <c r="J6" s="27" t="s">
        <v>3</v>
      </c>
    </row>
    <row r="7" spans="1:12" ht="33.75" customHeight="1" x14ac:dyDescent="0.25">
      <c r="A7" s="15"/>
      <c r="B7" s="7" t="s">
        <v>0</v>
      </c>
      <c r="C7" s="7" t="s">
        <v>1</v>
      </c>
      <c r="D7" s="7" t="s">
        <v>2</v>
      </c>
      <c r="E7" s="25"/>
      <c r="F7" s="26"/>
      <c r="G7" s="26"/>
      <c r="H7" s="26"/>
      <c r="I7" s="27"/>
      <c r="J7" s="27"/>
    </row>
    <row r="8" spans="1:12" ht="30.75" customHeight="1" x14ac:dyDescent="0.25">
      <c r="A8" s="9" t="s">
        <v>19</v>
      </c>
      <c r="B8" s="10">
        <v>1590</v>
      </c>
      <c r="C8" s="11">
        <v>1700</v>
      </c>
      <c r="D8" s="11">
        <v>1810</v>
      </c>
      <c r="E8" s="8">
        <f t="shared" ref="E8" si="0">(B8+C8+D8)/3</f>
        <v>1700</v>
      </c>
      <c r="F8" s="8">
        <f t="shared" ref="F8" si="1">(((B8-E8)^2+(C8-E8)^2+(D8-E8)^2)/2)^(1/2)</f>
        <v>110</v>
      </c>
      <c r="G8" s="8">
        <f t="shared" ref="G8" si="2">(F8/E8)*100</f>
        <v>6.4705882352941186</v>
      </c>
      <c r="H8" s="9">
        <v>332</v>
      </c>
      <c r="I8" s="8">
        <f>E8</f>
        <v>1700</v>
      </c>
      <c r="J8" s="8">
        <f t="shared" ref="J8" si="3">H8*I8</f>
        <v>564400</v>
      </c>
    </row>
    <row r="9" spans="1:12" ht="15.75" x14ac:dyDescent="0.25">
      <c r="A9" s="6" t="s">
        <v>9</v>
      </c>
      <c r="B9" s="3"/>
      <c r="C9" s="3"/>
      <c r="D9" s="3"/>
      <c r="E9" s="3"/>
      <c r="F9" s="3"/>
      <c r="G9" s="3"/>
      <c r="H9" s="3"/>
      <c r="I9" s="3"/>
      <c r="J9" s="8">
        <f>SUM(J8:J8)</f>
        <v>564400</v>
      </c>
      <c r="K9" s="2"/>
      <c r="L9" s="2"/>
    </row>
    <row r="10" spans="1:12" ht="15.75" x14ac:dyDescent="0.25">
      <c r="A10" s="12" t="s">
        <v>18</v>
      </c>
      <c r="B10" s="13"/>
      <c r="C10" s="13"/>
      <c r="D10" s="13"/>
      <c r="E10" s="13"/>
      <c r="F10" s="13"/>
      <c r="G10" s="13"/>
      <c r="H10" s="13"/>
      <c r="I10" s="13"/>
      <c r="J10" s="14"/>
    </row>
    <row r="11" spans="1:12" x14ac:dyDescent="0.25">
      <c r="A11" s="28" t="s">
        <v>23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2" x14ac:dyDescent="0.25">
      <c r="A12" s="29" t="s">
        <v>22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2" ht="15.75" customHeight="1" x14ac:dyDescent="0.25">
      <c r="A13" s="29" t="s">
        <v>21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2" ht="15" customHeight="1" x14ac:dyDescent="0.25">
      <c r="A14" s="29" t="s">
        <v>20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2" ht="7.5" hidden="1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2" ht="226.5" customHeight="1" x14ac:dyDescent="0.25">
      <c r="A16" s="31" t="s">
        <v>26</v>
      </c>
      <c r="B16" s="31"/>
      <c r="C16" s="31"/>
      <c r="D16" s="31"/>
      <c r="E16" s="31"/>
      <c r="F16" s="30" t="s">
        <v>17</v>
      </c>
      <c r="G16" s="30"/>
      <c r="H16" s="30"/>
      <c r="I16" s="30"/>
      <c r="J16" s="30"/>
    </row>
    <row r="17" spans="1:5" ht="123.75" customHeight="1" x14ac:dyDescent="0.25"/>
    <row r="18" spans="1:5" ht="42.75" customHeight="1" x14ac:dyDescent="0.25">
      <c r="A18" s="1"/>
      <c r="B18" s="1"/>
      <c r="C18" s="1"/>
      <c r="D18" s="1"/>
      <c r="E18" s="1"/>
    </row>
    <row r="19" spans="1:5" ht="27" customHeight="1" x14ac:dyDescent="0.25">
      <c r="A19" s="1"/>
      <c r="B19" s="1"/>
      <c r="C19" s="1"/>
      <c r="D19" s="1"/>
      <c r="E19" s="1"/>
    </row>
    <row r="20" spans="1:5" ht="27" customHeight="1" x14ac:dyDescent="0.25">
      <c r="A20" s="1"/>
      <c r="B20" s="1"/>
      <c r="C20" s="1"/>
      <c r="D20" s="1"/>
      <c r="E20" s="1"/>
    </row>
    <row r="21" spans="1:5" ht="27" customHeight="1" x14ac:dyDescent="0.25"/>
    <row r="22" spans="1:5" ht="38.25" customHeight="1" x14ac:dyDescent="0.25"/>
    <row r="23" spans="1:5" ht="52.5" customHeight="1" x14ac:dyDescent="0.25"/>
    <row r="24" spans="1:5" ht="27" customHeight="1" x14ac:dyDescent="0.25"/>
    <row r="25" spans="1:5" ht="39" customHeight="1" x14ac:dyDescent="0.25"/>
    <row r="26" spans="1:5" ht="48" customHeight="1" x14ac:dyDescent="0.25"/>
    <row r="27" spans="1:5" ht="27" customHeight="1" x14ac:dyDescent="0.25"/>
    <row r="28" spans="1:5" ht="27" customHeight="1" x14ac:dyDescent="0.25"/>
    <row r="29" spans="1:5" ht="27" customHeight="1" x14ac:dyDescent="0.25"/>
    <row r="30" spans="1:5" ht="27" customHeight="1" x14ac:dyDescent="0.25"/>
    <row r="31" spans="1:5" ht="37.5" customHeight="1" x14ac:dyDescent="0.25"/>
    <row r="32" spans="1:5" ht="27" customHeight="1" x14ac:dyDescent="0.25"/>
    <row r="33" ht="27" customHeight="1" x14ac:dyDescent="0.25"/>
    <row r="34" ht="36.75" customHeight="1" x14ac:dyDescent="0.25"/>
    <row r="35" ht="46.5" customHeight="1" x14ac:dyDescent="0.25"/>
    <row r="36" ht="69" customHeight="1" x14ac:dyDescent="0.25"/>
    <row r="37" ht="45" customHeight="1" x14ac:dyDescent="0.25"/>
    <row r="38" ht="55.5" customHeight="1" x14ac:dyDescent="0.25"/>
    <row r="39" ht="51" customHeight="1" x14ac:dyDescent="0.25"/>
    <row r="40" ht="37.5" customHeight="1" x14ac:dyDescent="0.25"/>
    <row r="41" ht="38.25" customHeight="1" x14ac:dyDescent="0.25"/>
    <row r="42" ht="27" customHeight="1" x14ac:dyDescent="0.25"/>
    <row r="43" ht="42.75" customHeight="1" x14ac:dyDescent="0.25"/>
    <row r="44" ht="27" customHeight="1" x14ac:dyDescent="0.25"/>
    <row r="45" ht="27" customHeight="1" x14ac:dyDescent="0.25"/>
    <row r="46" ht="45.75" customHeight="1" x14ac:dyDescent="0.25"/>
    <row r="47" ht="42.75" customHeight="1" x14ac:dyDescent="0.25"/>
    <row r="48" ht="41.25" customHeight="1" x14ac:dyDescent="0.25"/>
    <row r="49" ht="45" customHeight="1" x14ac:dyDescent="0.25"/>
    <row r="50" ht="27" customHeight="1" x14ac:dyDescent="0.25"/>
    <row r="51" ht="27" customHeight="1" x14ac:dyDescent="0.25"/>
    <row r="52" ht="40.5" customHeight="1" x14ac:dyDescent="0.25"/>
    <row r="53" ht="27" customHeight="1" x14ac:dyDescent="0.25"/>
    <row r="54" ht="45.75" customHeight="1" x14ac:dyDescent="0.25"/>
    <row r="55" ht="45.75" customHeight="1" x14ac:dyDescent="0.25"/>
    <row r="56" ht="42.75" customHeight="1" x14ac:dyDescent="0.25"/>
    <row r="57" ht="36.75" customHeight="1" x14ac:dyDescent="0.25"/>
    <row r="58" ht="45" customHeight="1" x14ac:dyDescent="0.25"/>
    <row r="59" ht="27" customHeight="1" x14ac:dyDescent="0.25"/>
    <row r="60" ht="42" customHeight="1" x14ac:dyDescent="0.25"/>
    <row r="61" ht="54" customHeight="1" x14ac:dyDescent="0.25"/>
    <row r="62" ht="27" customHeight="1" x14ac:dyDescent="0.25"/>
    <row r="63" ht="27" customHeight="1" x14ac:dyDescent="0.25"/>
    <row r="64" ht="27" customHeight="1" x14ac:dyDescent="0.25"/>
    <row r="65" ht="41.25" customHeight="1" x14ac:dyDescent="0.25"/>
    <row r="66" ht="27" customHeight="1" x14ac:dyDescent="0.25"/>
    <row r="67" ht="27" customHeight="1" x14ac:dyDescent="0.25"/>
    <row r="68" ht="51" customHeight="1" x14ac:dyDescent="0.25"/>
    <row r="69" ht="27" customHeight="1" x14ac:dyDescent="0.25"/>
    <row r="70" ht="46.5" customHeight="1" x14ac:dyDescent="0.25"/>
    <row r="71" ht="38.25" customHeight="1" x14ac:dyDescent="0.25"/>
    <row r="72" ht="38.25" customHeight="1" x14ac:dyDescent="0.25"/>
    <row r="73" ht="40.5" customHeight="1" x14ac:dyDescent="0.25"/>
    <row r="74" ht="41.25" customHeight="1" x14ac:dyDescent="0.25"/>
    <row r="75" ht="41.25" customHeight="1" x14ac:dyDescent="0.25"/>
    <row r="76" ht="50.25" customHeight="1" x14ac:dyDescent="0.25"/>
    <row r="77" ht="45.75" customHeight="1" x14ac:dyDescent="0.25"/>
    <row r="78" ht="44.25" customHeight="1" x14ac:dyDescent="0.25"/>
    <row r="79" ht="42.75" customHeight="1" x14ac:dyDescent="0.25"/>
    <row r="80" ht="44.25" customHeight="1" x14ac:dyDescent="0.25"/>
    <row r="81" ht="48" customHeight="1" x14ac:dyDescent="0.25"/>
    <row r="82" ht="42" customHeight="1" x14ac:dyDescent="0.25"/>
    <row r="83" ht="48" customHeight="1" x14ac:dyDescent="0.25"/>
    <row r="84" ht="27" customHeight="1" x14ac:dyDescent="0.25"/>
    <row r="85" ht="27" customHeight="1" x14ac:dyDescent="0.25"/>
    <row r="86" ht="45.75" customHeight="1" x14ac:dyDescent="0.25"/>
    <row r="87" ht="36.75" customHeight="1" x14ac:dyDescent="0.25"/>
    <row r="88" ht="27" customHeight="1" x14ac:dyDescent="0.25"/>
    <row r="89" ht="27" customHeight="1" x14ac:dyDescent="0.25"/>
    <row r="90" ht="44.25" customHeight="1" x14ac:dyDescent="0.25"/>
    <row r="91" ht="45" customHeight="1" x14ac:dyDescent="0.25"/>
    <row r="92" ht="42.75" customHeight="1" x14ac:dyDescent="0.25"/>
    <row r="93" ht="46.5" customHeight="1" x14ac:dyDescent="0.25"/>
    <row r="94" ht="50.25" customHeight="1" x14ac:dyDescent="0.25"/>
    <row r="95" ht="45" customHeight="1" x14ac:dyDescent="0.25"/>
    <row r="96" ht="27" customHeight="1" x14ac:dyDescent="0.25"/>
    <row r="97" ht="27" customHeight="1" x14ac:dyDescent="0.25"/>
    <row r="98" ht="27" customHeight="1" x14ac:dyDescent="0.25"/>
    <row r="99" ht="27" customHeight="1" x14ac:dyDescent="0.25"/>
    <row r="100" ht="27" customHeight="1" x14ac:dyDescent="0.25"/>
    <row r="101" ht="27" customHeight="1" x14ac:dyDescent="0.25"/>
    <row r="102" ht="35.25" customHeight="1" x14ac:dyDescent="0.25"/>
    <row r="103" ht="27" customHeight="1" x14ac:dyDescent="0.25"/>
    <row r="104" ht="27" customHeight="1" x14ac:dyDescent="0.25"/>
    <row r="105" ht="27" customHeight="1" x14ac:dyDescent="0.25"/>
    <row r="106" ht="44.25" customHeight="1" x14ac:dyDescent="0.25"/>
    <row r="107" ht="46.5" customHeight="1" x14ac:dyDescent="0.25"/>
    <row r="108" ht="41.25" customHeight="1" x14ac:dyDescent="0.25"/>
    <row r="109" ht="50.25" customHeight="1" x14ac:dyDescent="0.25"/>
    <row r="110" ht="46.5" customHeight="1" x14ac:dyDescent="0.25"/>
    <row r="111" ht="41.25" customHeight="1" x14ac:dyDescent="0.25"/>
    <row r="112" ht="48" customHeight="1" x14ac:dyDescent="0.25"/>
    <row r="113" ht="40.5" customHeight="1" x14ac:dyDescent="0.25"/>
    <row r="114" ht="42" customHeight="1" x14ac:dyDescent="0.25"/>
    <row r="115" ht="42" customHeight="1" x14ac:dyDescent="0.25"/>
    <row r="116" ht="56.25" customHeight="1" x14ac:dyDescent="0.25"/>
    <row r="117" ht="50.25" customHeight="1" x14ac:dyDescent="0.25"/>
    <row r="118" ht="38.25" customHeight="1" x14ac:dyDescent="0.25"/>
    <row r="119" ht="38.25" customHeight="1" x14ac:dyDescent="0.25"/>
    <row r="120" ht="52.5" customHeight="1" x14ac:dyDescent="0.25"/>
    <row r="121" ht="37.5" customHeight="1" x14ac:dyDescent="0.25"/>
    <row r="122" ht="51" customHeight="1" x14ac:dyDescent="0.25"/>
    <row r="123" ht="27" customHeight="1" x14ac:dyDescent="0.25"/>
    <row r="124" ht="37.5" customHeight="1" x14ac:dyDescent="0.25"/>
    <row r="125" ht="35.25" customHeight="1" x14ac:dyDescent="0.25"/>
    <row r="126" ht="27" customHeight="1" x14ac:dyDescent="0.25"/>
    <row r="127" ht="41.25" customHeight="1" x14ac:dyDescent="0.25"/>
    <row r="128" ht="38.25" customHeight="1" x14ac:dyDescent="0.25"/>
    <row r="129" ht="34.5" customHeight="1" x14ac:dyDescent="0.25"/>
    <row r="130" ht="36.75" customHeight="1" x14ac:dyDescent="0.25"/>
    <row r="131" ht="27" customHeight="1" x14ac:dyDescent="0.25"/>
    <row r="132" ht="36.75" customHeight="1" x14ac:dyDescent="0.25"/>
    <row r="133" ht="40.5" customHeight="1" x14ac:dyDescent="0.25"/>
    <row r="134" ht="37.5" customHeight="1" x14ac:dyDescent="0.25"/>
    <row r="135" ht="44.25" customHeight="1" x14ac:dyDescent="0.25"/>
    <row r="136" ht="45" customHeight="1" x14ac:dyDescent="0.25"/>
    <row r="137" ht="51" customHeight="1" x14ac:dyDescent="0.25"/>
    <row r="138" ht="52.5" customHeight="1" x14ac:dyDescent="0.25"/>
    <row r="139" ht="41.25" customHeight="1" x14ac:dyDescent="0.25"/>
    <row r="140" ht="35.25" customHeight="1" x14ac:dyDescent="0.25"/>
    <row r="141" ht="27" customHeight="1" x14ac:dyDescent="0.25"/>
    <row r="142" ht="27" customHeight="1" x14ac:dyDescent="0.25"/>
    <row r="143" ht="27" customHeight="1" x14ac:dyDescent="0.25"/>
    <row r="144" ht="27" customHeight="1" x14ac:dyDescent="0.25"/>
    <row r="145" ht="27" customHeight="1" x14ac:dyDescent="0.25"/>
    <row r="146" ht="27" customHeight="1" x14ac:dyDescent="0.25"/>
    <row r="147" ht="27" customHeight="1" x14ac:dyDescent="0.25"/>
    <row r="148" ht="34.5" customHeight="1" x14ac:dyDescent="0.25"/>
    <row r="149" ht="27" customHeight="1" x14ac:dyDescent="0.25"/>
    <row r="150" ht="27" customHeight="1" x14ac:dyDescent="0.25"/>
    <row r="151" ht="27" customHeight="1" x14ac:dyDescent="0.25"/>
    <row r="152" ht="27" customHeight="1" x14ac:dyDescent="0.25"/>
    <row r="153" ht="38.25" customHeight="1" x14ac:dyDescent="0.25"/>
    <row r="154" ht="48.75" customHeight="1" x14ac:dyDescent="0.25"/>
    <row r="155" ht="27" customHeight="1" x14ac:dyDescent="0.25"/>
    <row r="156" ht="36.75" customHeight="1" x14ac:dyDescent="0.25"/>
    <row r="157" ht="34.5" customHeight="1" x14ac:dyDescent="0.25"/>
    <row r="158" ht="37.5" customHeight="1" x14ac:dyDescent="0.25"/>
    <row r="159" ht="27" customHeight="1" x14ac:dyDescent="0.25"/>
    <row r="160" ht="27" customHeight="1" x14ac:dyDescent="0.25"/>
    <row r="161" ht="27" customHeight="1" x14ac:dyDescent="0.25"/>
    <row r="162" ht="34.5" customHeight="1" x14ac:dyDescent="0.25"/>
    <row r="163" ht="27" customHeight="1" x14ac:dyDescent="0.25"/>
    <row r="164" ht="36.75" customHeight="1" x14ac:dyDescent="0.25"/>
    <row r="165" ht="35.25" customHeight="1" x14ac:dyDescent="0.25"/>
    <row r="166" ht="33.75" customHeight="1" x14ac:dyDescent="0.25"/>
    <row r="167" ht="36.75" customHeight="1" x14ac:dyDescent="0.25"/>
    <row r="175" ht="37.5" customHeight="1" x14ac:dyDescent="0.25"/>
    <row r="176" ht="168.75" customHeight="1" x14ac:dyDescent="0.25"/>
    <row r="177" ht="102.75" customHeight="1" x14ac:dyDescent="0.25"/>
  </sheetData>
  <mergeCells count="19">
    <mergeCell ref="A11:J11"/>
    <mergeCell ref="A12:J12"/>
    <mergeCell ref="A13:J13"/>
    <mergeCell ref="A14:J15"/>
    <mergeCell ref="F16:J16"/>
    <mergeCell ref="A16:E16"/>
    <mergeCell ref="A10:J10"/>
    <mergeCell ref="A6:A7"/>
    <mergeCell ref="A1:J1"/>
    <mergeCell ref="B2:J2"/>
    <mergeCell ref="B3:J3"/>
    <mergeCell ref="B4:J4"/>
    <mergeCell ref="A5:J5"/>
    <mergeCell ref="E6:E7"/>
    <mergeCell ref="F6:F7"/>
    <mergeCell ref="G6:G7"/>
    <mergeCell ref="H6:H7"/>
    <mergeCell ref="I6:I7"/>
    <mergeCell ref="J6:J7"/>
  </mergeCells>
  <printOptions gridLines="1"/>
  <pageMargins left="0.39370078740157483" right="0.11811023622047245" top="0.24621212121212122" bottom="0.39370078740157483" header="0" footer="0"/>
  <pageSetup paperSize="9" scale="94" fitToHeight="0" orientation="landscape" r:id="rId1"/>
  <rowBreaks count="1" manualBreakCount="1">
    <brk id="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2026-05-21T12:56:11Z</dcterms:modified>
</cp:coreProperties>
</file>