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3. Март 2026г\Мед осмотр на вождение\"/>
    </mc:Choice>
  </mc:AlternateContent>
  <xr:revisionPtr revIDLastSave="0" documentId="13_ncr:1_{21BD6F68-9AB9-4624-8CB1-9A243AC24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7" l="1"/>
  <c r="P10" i="7" s="1"/>
  <c r="N9" i="7"/>
  <c r="O9" i="7" s="1"/>
</calcChain>
</file>

<file path=xl/sharedStrings.xml><?xml version="1.0" encoding="utf-8"?>
<sst xmlns="http://schemas.openxmlformats.org/spreadsheetml/2006/main" count="30" uniqueCount="30">
  <si>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</si>
  <si>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</si>
  <si>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</si>
  <si>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</si>
  <si>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</si>
  <si>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</si>
  <si>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</si>
  <si>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</si>
  <si>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</si>
  <si>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</si>
  <si>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</si>
  <si>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</si>
  <si>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</si>
  <si>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</si>
  <si>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</si>
  <si>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</si>
  <si>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</si>
  <si>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</si>
  <si>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Итого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</si>
  <si>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</si>
  <si>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</si>
  <si>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</si>
  <si>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</si>
  <si>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</si>
  <si>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</si>
  <si>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</si>
  <si>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</si>
  <si>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 xml:space="preserve">Медосмотр </t>
  </si>
  <si>
    <r>
      <t xml:space="preserve">Начальная (максимальная) цена договора составляет 23 356,67 руб. </t>
    </r>
    <r>
      <rPr>
        <i/>
        <sz val="11"/>
        <color indexed="8"/>
        <rFont val="Times New Roman"/>
        <family val="1"/>
        <charset val="204"/>
      </rPr>
      <t>(Двадцать три тысячи триста пятьдесят шесть рублей 67 коп.)</t>
    </r>
  </si>
  <si>
    <t>Дата формирования обоснования НМЦК: 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</si>
</sst>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1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2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5" fillId="0" borderId="0" xfId="0" applyFont="1" applyFill="1"/>
    <xf numFmtId="0" fontId="14" fillId="0" borderId="0" xfId="0" applyFont="1" applyAlignment="1">
      <alignment vertical="center" wrapText="1"/>
    </xf>
    <xf numFmtId="0" fontId="15" fillId="0" borderId="0" xfId="0" applyFont="1"/>
    <xf numFmtId="4" fontId="15" fillId="0" borderId="0" xfId="0" applyNumberFormat="1" applyFont="1"/>
    <xf numFmtId="4" fontId="15" fillId="0" borderId="0" xfId="0" applyNumberFormat="1" applyFont="1" applyFill="1"/>
    <xf numFmtId="49" fontId="15" fillId="0" borderId="0" xfId="0" applyNumberFormat="1" applyFont="1"/>
    <xf numFmtId="0" fontId="15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/>
    <xf numFmtId="4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/>
    <xf numFmtId="4" fontId="5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0" xfId="16" applyFill="1"/>
    <xf numFmtId="164" fontId="4" fillId="0" borderId="1" xfId="17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10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</cellXfs>
  <cellStyles count="18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" xfId="17" builtinId="3"/>
    <cellStyle name="Финансовый 2" xfId="13" xr:uid="{00000000-0005-0000-0000-00000F000000}"/>
    <cellStyle name="Финансовый 3" xfId="14" xr:uid="{00000000-0005-0000-0000-000010000000}"/>
    <cellStyle name="Финансовый 3 2" xfId="15" xr:uid="{00000000-0005-0000-0000-000011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zoomScaleNormal="100" zoomScaleSheetLayoutView="100" workbookViewId="0">
      <selection activeCell="M10" sqref="M10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50.14062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9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4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3" t="s">
        <v>0</v>
      </c>
      <c r="B6" s="3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9" s="1" customFormat="1" ht="26.25" customHeight="1" x14ac:dyDescent="0.25">
      <c r="A7" s="36" t="s">
        <v>1</v>
      </c>
      <c r="B7" s="36" t="s">
        <v>5</v>
      </c>
      <c r="C7" s="36" t="s">
        <v>2</v>
      </c>
      <c r="D7" s="36" t="s">
        <v>3</v>
      </c>
      <c r="E7" s="40" t="s">
        <v>11</v>
      </c>
      <c r="F7" s="40"/>
      <c r="G7" s="40"/>
      <c r="H7" s="40"/>
      <c r="I7" s="40"/>
      <c r="J7" s="41"/>
      <c r="K7" s="41"/>
      <c r="L7" s="41"/>
      <c r="M7" s="37" t="s">
        <v>14</v>
      </c>
      <c r="N7" s="38" t="s">
        <v>15</v>
      </c>
      <c r="O7" s="29" t="s">
        <v>16</v>
      </c>
      <c r="P7" s="36" t="s">
        <v>17</v>
      </c>
      <c r="Q7" s="36" t="s">
        <v>9</v>
      </c>
    </row>
    <row r="8" spans="1:19" s="1" customFormat="1" ht="39.75" customHeight="1" x14ac:dyDescent="0.2">
      <c r="A8" s="36"/>
      <c r="B8" s="36"/>
      <c r="C8" s="36"/>
      <c r="D8" s="36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20</v>
      </c>
      <c r="K8" s="18" t="s">
        <v>21</v>
      </c>
      <c r="L8" s="18" t="s">
        <v>22</v>
      </c>
      <c r="M8" s="37"/>
      <c r="N8" s="39"/>
      <c r="O8" s="29"/>
      <c r="P8" s="36"/>
      <c r="Q8" s="36"/>
    </row>
    <row r="9" spans="1:19" s="1" customFormat="1" ht="27" customHeight="1" x14ac:dyDescent="0.2">
      <c r="A9" s="30">
        <v>1</v>
      </c>
      <c r="B9" s="30"/>
      <c r="C9" s="30" t="s">
        <v>27</v>
      </c>
      <c r="D9" s="30" t="s">
        <v>26</v>
      </c>
      <c r="E9" s="31">
        <v>3210</v>
      </c>
      <c r="F9" s="31">
        <v>4500</v>
      </c>
      <c r="G9" s="31">
        <v>2300</v>
      </c>
      <c r="H9" s="31"/>
      <c r="I9" s="31"/>
      <c r="J9" s="31"/>
      <c r="K9" s="31"/>
      <c r="L9" s="31"/>
      <c r="M9" s="31">
        <v>3336.7</v>
      </c>
      <c r="N9" s="24">
        <f t="shared" ref="N9" si="0">STDEV(E9,F9,G9)</f>
        <v>1105.4561652699458</v>
      </c>
      <c r="O9" s="24">
        <f t="shared" ref="O9" si="1">N9/(E9+F9+G9)*100</f>
        <v>11.043518134564893</v>
      </c>
      <c r="P9" s="28">
        <f t="shared" ref="P9" si="2">Q9*M9</f>
        <v>23356.899999999998</v>
      </c>
      <c r="Q9" s="30">
        <v>7</v>
      </c>
    </row>
    <row r="10" spans="1:19" s="7" customFormat="1" ht="12.75" x14ac:dyDescent="0.2">
      <c r="A10" s="3"/>
      <c r="B10" s="3"/>
      <c r="C10" s="3" t="s">
        <v>18</v>
      </c>
      <c r="D10" s="25"/>
      <c r="E10" s="26"/>
      <c r="F10" s="26" t="s">
        <v>25</v>
      </c>
      <c r="G10" s="26"/>
      <c r="H10" s="26"/>
      <c r="I10" s="26"/>
      <c r="J10" s="26"/>
      <c r="K10" s="26"/>
      <c r="L10" s="26"/>
      <c r="M10" s="26"/>
      <c r="N10" s="26"/>
      <c r="O10" s="26"/>
      <c r="P10" s="26">
        <f>SUM(P9:P9)</f>
        <v>23356.899999999998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19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43" t="s">
        <v>28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8" customHeight="1" x14ac:dyDescent="0.25">
      <c r="A18" s="42" t="s">
        <v>29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x14ac:dyDescent="0.25">
      <c r="A19" s="8"/>
      <c r="B19" s="44"/>
    </row>
    <row r="20" spans="1:17" ht="15.75" x14ac:dyDescent="0.25">
      <c r="A20" s="8"/>
      <c r="B20" s="44"/>
    </row>
    <row r="21" spans="1:17" ht="15.75" x14ac:dyDescent="0.25">
      <c r="A21" s="44"/>
      <c r="B21" s="44"/>
    </row>
  </sheetData>
  <mergeCells count="18">
    <mergeCell ref="A18:Q18"/>
    <mergeCell ref="A16:Q16"/>
    <mergeCell ref="B19:B20"/>
    <mergeCell ref="A21:B21"/>
    <mergeCell ref="A17:Q17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2026-02-20T07:20:21Z</cp:lastPrinted>
  <dcterms:created xsi:type="dcterms:W3CDTF">2014-11-12T05:24:10Z</dcterms:created>
  <dcterms:modified xsi:type="dcterms:W3CDTF">2026-03-27T07:40:00Z</dcterms:modified>
</cp:coreProperties>
</file>