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ЭМ ВОДА июль\"/>
    </mc:Choice>
  </mc:AlternateContent>
  <xr:revisionPtr revIDLastSave="0" documentId="13_ncr:1_{26B7ADD5-9E10-4581-B9FD-317C10C92F14}" xr6:coauthVersionLast="47" xr6:coauthVersionMax="47" xr10:uidLastSave="{00000000-0000-0000-0000-000000000000}"/>
  <bookViews>
    <workbookView xWindow="-120" yWindow="-120" windowWidth="38640" windowHeight="2124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2" l="1"/>
  <c r="H11" i="2"/>
  <c r="K11" i="2" s="1"/>
  <c r="J11" i="2" l="1"/>
  <c r="K12" i="2"/>
</calcChain>
</file>

<file path=xl/sharedStrings.xml><?xml version="1.0" encoding="utf-8"?>
<sst xmlns="http://schemas.openxmlformats.org/spreadsheetml/2006/main" count="27" uniqueCount="25">
  <si>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</si>
  <si>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</si>
  <si>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</si>
  <si>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</si>
  <si>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</si>
  <si>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</si>
  <si>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</si>
  <si>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</si>
  <si>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</si>
  <si>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</si>
  <si>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</si>
  <si>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</si>
  <si>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</si>
  <si>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</si>
  <si>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</si>
  <si>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</si>
  <si>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 поставку бутилированной питьевой воды</t>
  </si>
  <si>
    <t>Наименование товара</t>
  </si>
  <si>
    <t>В качестве источников информации при определении начальной (максимальной) цены контракта использованы: коммерческое предложения (КП) от потенциального исполнителя, обладающего опытом поставки подобного вида товара и  и реестра контрактов</t>
  </si>
  <si>
    <t>Вода бутилированная питьевая  (18,9 л)</t>
  </si>
  <si>
    <t>Источник № 3   информация из ЕИС (Реестровый номер контракта
2772027066024000050)</t>
  </si>
  <si>
    <t xml:space="preserve">Источник № 2  КП вх. № 800/26 от 31.07.2026 </t>
  </si>
  <si>
    <t>Источник № 1  КП вх. № 801.26 от 31.07.2026</t>
  </si>
  <si>
    <t xml:space="preserve">Коммерческие предложения (КП), предоставленные в ответ на запрос Исх № 626/26 от 29.07.2026 (ЕИС № 0373100031126000099 от 29.07.2026) </t>
  </si>
  <si>
    <t>Начальная (максимальная) цена контракта составляет     8 854 (Восемь тысяч восемьсот пятьдесят четыре) рубля 40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</si>
</sst>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49" fontId="9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left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8" fillId="0" borderId="0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42431</xdr:colOff>
      <xdr:row>9</xdr:row>
      <xdr:rowOff>618547</xdr:rowOff>
    </xdr:from>
    <xdr:to>
      <xdr:col>8</xdr:col>
      <xdr:colOff>1226417</xdr:colOff>
      <xdr:row>9</xdr:row>
      <xdr:rowOff>1093835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11264" y="4629630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145762</xdr:colOff>
      <xdr:row>9</xdr:row>
      <xdr:rowOff>573327</xdr:rowOff>
    </xdr:from>
    <xdr:to>
      <xdr:col>9</xdr:col>
      <xdr:colOff>1164937</xdr:colOff>
      <xdr:row>9</xdr:row>
      <xdr:rowOff>1083252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348095" y="4520910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2042818</xdr:colOff>
      <xdr:row>8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zoomScale="90" zoomScaleNormal="90" workbookViewId="0">
      <selection activeCell="I18" sqref="I18"/>
    </sheetView>
  </sheetViews>
  <sheetFormatPr defaultRowHeight="12.75" x14ac:dyDescent="0.2"/>
  <cols>
    <col min="1" max="1" width="9" customWidth="1"/>
    <col min="2" max="2" width="29.85546875" customWidth="1"/>
    <col min="3" max="3" width="12.7109375" customWidth="1"/>
    <col min="4" max="4" width="8.5703125" customWidth="1"/>
    <col min="5" max="5" width="17.42578125" customWidth="1"/>
    <col min="6" max="6" width="17.28515625" customWidth="1"/>
    <col min="7" max="7" width="16.7109375" customWidth="1"/>
    <col min="8" max="8" width="18" customWidth="1"/>
    <col min="9" max="9" width="20" customWidth="1"/>
    <col min="10" max="10" width="20.28515625" customWidth="1"/>
    <col min="11" max="11" width="36.5703125" customWidth="1"/>
    <col min="12" max="12" width="14.7109375" customWidth="1"/>
    <col min="13" max="13" width="12.85546875" customWidth="1"/>
    <col min="14" max="14" width="14.5703125" customWidth="1"/>
  </cols>
  <sheetData>
    <row r="1" spans="1:14" ht="21.75" customHeight="1" x14ac:dyDescent="0.2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4" ht="24" customHeight="1" x14ac:dyDescent="0.2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4" ht="6" customHeight="1" x14ac:dyDescent="0.25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54" customHeight="1" x14ac:dyDescent="0.2">
      <c r="A4" s="51" t="s">
        <v>12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4" ht="9" customHeight="1" x14ac:dyDescent="0.2"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4" ht="57.75" customHeight="1" x14ac:dyDescent="0.2">
      <c r="A6" s="52" t="s">
        <v>18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4" ht="16.5" customHeight="1" thickBot="1" x14ac:dyDescent="0.3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">
      <c r="A8" s="47" t="s">
        <v>0</v>
      </c>
      <c r="B8" s="44" t="s">
        <v>17</v>
      </c>
      <c r="C8" s="44" t="s">
        <v>4</v>
      </c>
      <c r="D8" s="44" t="s">
        <v>9</v>
      </c>
      <c r="E8" s="58" t="s">
        <v>23</v>
      </c>
      <c r="F8" s="59"/>
      <c r="G8" s="59"/>
      <c r="H8" s="54" t="s">
        <v>5</v>
      </c>
      <c r="I8" s="54" t="s">
        <v>1</v>
      </c>
      <c r="J8" s="54" t="s">
        <v>3</v>
      </c>
      <c r="K8" s="24" t="s">
        <v>14</v>
      </c>
    </row>
    <row r="9" spans="1:14" ht="113.25" customHeight="1" x14ac:dyDescent="0.2">
      <c r="A9" s="48"/>
      <c r="B9" s="45"/>
      <c r="C9" s="45"/>
      <c r="D9" s="45"/>
      <c r="E9" s="43" t="s">
        <v>22</v>
      </c>
      <c r="F9" s="43" t="s">
        <v>21</v>
      </c>
      <c r="G9" s="42" t="s">
        <v>20</v>
      </c>
      <c r="H9" s="55"/>
      <c r="I9" s="55"/>
      <c r="J9" s="55"/>
      <c r="K9" s="56" t="s">
        <v>15</v>
      </c>
    </row>
    <row r="10" spans="1:14" ht="118.5" customHeight="1" x14ac:dyDescent="0.2">
      <c r="A10" s="48"/>
      <c r="B10" s="45"/>
      <c r="C10" s="46"/>
      <c r="D10" s="45"/>
      <c r="E10" s="25" t="s">
        <v>10</v>
      </c>
      <c r="F10" s="25" t="s">
        <v>10</v>
      </c>
      <c r="G10" s="25" t="s">
        <v>10</v>
      </c>
      <c r="H10" s="55"/>
      <c r="I10" s="55"/>
      <c r="J10" s="55"/>
      <c r="K10" s="57"/>
      <c r="M10" s="9"/>
      <c r="N10" s="9"/>
    </row>
    <row r="11" spans="1:14" s="7" customFormat="1" ht="33" customHeight="1" x14ac:dyDescent="0.2">
      <c r="A11" s="18" t="s">
        <v>7</v>
      </c>
      <c r="B11" s="26" t="s">
        <v>19</v>
      </c>
      <c r="C11" s="26" t="s">
        <v>13</v>
      </c>
      <c r="D11" s="22">
        <v>20</v>
      </c>
      <c r="E11" s="23">
        <v>461.16</v>
      </c>
      <c r="F11" s="23">
        <v>370</v>
      </c>
      <c r="G11" s="23">
        <v>497</v>
      </c>
      <c r="H11" s="21">
        <f>ROUND(AVERAGE(E11:G11),2)</f>
        <v>442.72</v>
      </c>
      <c r="I11" s="21">
        <f>STDEV(E11,F11,G11)</f>
        <v>65.477287665265848</v>
      </c>
      <c r="J11" s="21">
        <f>I11/H11*100</f>
        <v>14.789774047991019</v>
      </c>
      <c r="K11" s="21">
        <f>PRODUCT(D11,H11)</f>
        <v>8854.4000000000015</v>
      </c>
    </row>
    <row r="12" spans="1:14" s="7" customFormat="1" ht="24" customHeight="1" x14ac:dyDescent="0.2">
      <c r="A12" s="18"/>
      <c r="B12" s="19" t="s">
        <v>2</v>
      </c>
      <c r="C12" s="19"/>
      <c r="D12" s="20"/>
      <c r="E12" s="21"/>
      <c r="F12" s="21"/>
      <c r="G12" s="37"/>
      <c r="H12" s="21"/>
      <c r="I12" s="21"/>
      <c r="J12" s="21"/>
      <c r="K12" s="37">
        <f>SUM(K11:K11)</f>
        <v>8854.4000000000015</v>
      </c>
      <c r="M12" s="10"/>
      <c r="N12" s="10"/>
    </row>
    <row r="13" spans="1:14" ht="24.75" customHeight="1" x14ac:dyDescent="0.25">
      <c r="A13" s="60" t="s">
        <v>24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</row>
    <row r="14" spans="1:14" ht="24.75" customHeight="1" x14ac:dyDescent="0.25">
      <c r="A14" s="39"/>
      <c r="B14" s="68"/>
      <c r="C14" s="68"/>
      <c r="D14" s="68"/>
      <c r="E14" s="68"/>
      <c r="F14" s="68"/>
      <c r="G14" s="68"/>
      <c r="H14" s="68"/>
      <c r="I14" s="68"/>
      <c r="J14" s="68"/>
      <c r="K14" s="68"/>
    </row>
    <row r="15" spans="1:14" ht="34.5" customHeight="1" x14ac:dyDescent="0.25">
      <c r="A15" s="62" t="s">
        <v>8</v>
      </c>
      <c r="B15" s="62"/>
      <c r="C15" s="62"/>
      <c r="D15" s="62"/>
      <c r="E15" s="17"/>
      <c r="F15" s="62" t="s">
        <v>6</v>
      </c>
      <c r="G15" s="62"/>
      <c r="H15" s="62"/>
      <c r="I15" s="36"/>
      <c r="J15" s="36"/>
      <c r="K15" s="38"/>
    </row>
    <row r="16" spans="1:14" ht="12.75" customHeight="1" x14ac:dyDescent="0.2">
      <c r="C16" s="40"/>
      <c r="D16" s="40"/>
      <c r="E16" s="40"/>
      <c r="F16" s="41"/>
      <c r="G16" s="40"/>
      <c r="H16" s="40"/>
      <c r="I16" s="3"/>
      <c r="J16" s="65"/>
      <c r="K16" s="63"/>
    </row>
    <row r="17" spans="1:11" ht="12.75" customHeight="1" x14ac:dyDescent="0.2">
      <c r="B17" s="66"/>
      <c r="C17" s="66"/>
      <c r="D17" s="66"/>
      <c r="E17" s="66"/>
      <c r="F17" s="66"/>
      <c r="G17" s="66"/>
      <c r="H17" s="66"/>
      <c r="I17" s="3"/>
      <c r="J17" s="67"/>
      <c r="K17" s="64"/>
    </row>
    <row r="18" spans="1:11" x14ac:dyDescent="0.2">
      <c r="A18" s="34"/>
      <c r="B18" s="27"/>
      <c r="C18" s="27"/>
      <c r="D18" s="28"/>
      <c r="E18" s="28"/>
      <c r="F18" s="28"/>
      <c r="G18" s="28"/>
      <c r="H18" s="28"/>
      <c r="I18" s="29"/>
      <c r="J18" s="29"/>
    </row>
    <row r="19" spans="1:11" ht="12.75" customHeight="1" x14ac:dyDescent="0.2">
      <c r="A19" s="34"/>
      <c r="B19" s="28"/>
      <c r="C19" s="28"/>
      <c r="D19" s="28"/>
      <c r="E19" s="28"/>
      <c r="F19" s="28"/>
      <c r="G19" s="28"/>
      <c r="H19" s="28"/>
      <c r="I19" s="29"/>
      <c r="J19" s="32"/>
      <c r="K19" s="30"/>
    </row>
    <row r="20" spans="1:11" ht="12.75" customHeight="1" x14ac:dyDescent="0.2">
      <c r="A20" s="35"/>
      <c r="B20" s="33"/>
      <c r="C20" s="33"/>
      <c r="D20" s="33"/>
      <c r="E20" s="33"/>
      <c r="F20" s="33"/>
      <c r="G20" s="33"/>
      <c r="H20" s="33"/>
      <c r="I20" s="29"/>
      <c r="J20" s="32"/>
      <c r="K20" s="31"/>
    </row>
    <row r="21" spans="1:11" x14ac:dyDescent="0.2">
      <c r="B21" s="8"/>
      <c r="C21" s="8"/>
      <c r="D21" s="3"/>
      <c r="E21" s="3"/>
      <c r="F21" s="3"/>
      <c r="G21" s="3"/>
      <c r="H21" s="3"/>
      <c r="I21" s="3"/>
      <c r="J21" s="3"/>
    </row>
    <row r="22" spans="1:11" x14ac:dyDescent="0.2">
      <c r="B22" s="8"/>
      <c r="C22" s="8"/>
      <c r="D22" s="3"/>
      <c r="E22" s="3"/>
      <c r="F22" s="3"/>
      <c r="G22" s="3"/>
      <c r="H22" s="3"/>
      <c r="I22" s="3"/>
      <c r="J22" s="65"/>
      <c r="K22" s="63"/>
    </row>
    <row r="23" spans="1:11" x14ac:dyDescent="0.2">
      <c r="J23" s="65"/>
      <c r="K23" s="64"/>
    </row>
    <row r="26" spans="1:11" x14ac:dyDescent="0.2">
      <c r="K26" s="63"/>
    </row>
    <row r="27" spans="1:11" x14ac:dyDescent="0.2">
      <c r="K27" s="64"/>
    </row>
    <row r="31" spans="1:11" ht="15.75" x14ac:dyDescent="0.25">
      <c r="B31" s="6"/>
      <c r="C31" s="6"/>
      <c r="D31" s="1"/>
      <c r="E31" s="4"/>
      <c r="F31" s="5"/>
    </row>
  </sheetData>
  <autoFilter ref="B8:K12" xr:uid="{00000000-0009-0000-0000-000000000000}">
    <filterColumn colId="3" showButton="0"/>
    <filterColumn colId="4" showButton="0"/>
  </autoFilter>
  <mergeCells count="24">
    <mergeCell ref="A13:K13"/>
    <mergeCell ref="F15:H15"/>
    <mergeCell ref="K26:K27"/>
    <mergeCell ref="K22:K23"/>
    <mergeCell ref="J22:J23"/>
    <mergeCell ref="K16:K17"/>
    <mergeCell ref="B17:H17"/>
    <mergeCell ref="J16:J17"/>
    <mergeCell ref="A15:D15"/>
    <mergeCell ref="B14:K14"/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2026-08-04T07:55:15Z</dcterms:modified>
</cp:coreProperties>
</file>