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Закупки\___Закупки\Закупки 2026\Центр Немировского Е.Ю\Интернет (Щипок)\"/>
    </mc:Choice>
  </mc:AlternateContent>
  <xr:revisionPtr revIDLastSave="0" documentId="13_ncr:1_{31CE99E9-0E69-4944-8CF6-49A9E88862B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Лист1" sheetId="5" r:id="rId1"/>
  </sheets>
  <definedNames>
    <definedName name="_Hlk169508356" localSheetId="0">Лист1!#REF!</definedName>
    <definedName name="_Hlk169508395" localSheetId="0">Лист1!#REF!</definedName>
    <definedName name="_Hlk169508414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5" l="1"/>
  <c r="L13" i="5" l="1"/>
  <c r="I13" i="5" l="1"/>
  <c r="L14" i="5" l="1"/>
  <c r="J13" i="5" l="1"/>
</calcChain>
</file>

<file path=xl/sharedStrings.xml><?xml version="1.0" encoding="utf-8"?>
<sst xmlns="http://schemas.openxmlformats.org/spreadsheetml/2006/main" count="30" uniqueCount="30">
  <si>
    <t>Наименование закупки (предмет контракта):</t>
  </si>
  <si>
    <t>Метод сопоставимых рыночных цен (анализа рынка)</t>
  </si>
  <si>
    <t>Срок поставки (выполнения работ, оказания услуг):</t>
  </si>
  <si>
    <t>N п/п</t>
  </si>
  <si>
    <t>Наименование поставляемых товаров, выполняемых работ, оказываемых услуг</t>
  </si>
  <si>
    <t>Ед. изм.</t>
  </si>
  <si>
    <t>Кол-во (объем) закупаемого товара (работы, услуги)</t>
  </si>
  <si>
    <t>Источник информации о цене единицы товара, работы, услуги (руб./ед.изм.)</t>
  </si>
  <si>
    <t>Коэффициент вариации, в %
(не должен превышать 33%)</t>
  </si>
  <si>
    <t xml:space="preserve">Однородность (неоднородность) цены единицы товара, работы, услуги </t>
  </si>
  <si>
    <t>ИТОГО:</t>
  </si>
  <si>
    <t>Наименование валюты: российский рубль.</t>
  </si>
  <si>
    <t>Используемый метод определения цены контракта:</t>
  </si>
  <si>
    <t>Обоснование начальной (максимальной) цены контракта</t>
  </si>
  <si>
    <t>Начальная (максимальная) цена контракта:</t>
  </si>
  <si>
    <t>Начальная (максимальная) цена контракта, определенная методом сопоставимых                                      рыночных цен (анализа рынка)</t>
  </si>
  <si>
    <t>ОКПД2</t>
  </si>
  <si>
    <t>Средняя цена (с учетом всех налогов и сборов)</t>
  </si>
  <si>
    <t>Заяц О.В.
+7-499-009-05-51</t>
  </si>
  <si>
    <t>Усл. ед.</t>
  </si>
  <si>
    <t>Обоснование начальной (максимальной) цены контракта подготовил: начальник отдела планирования и осуществления закупок дирекции по закупкам и хозяйственному обеспечению</t>
  </si>
  <si>
    <t>Оказание услуг по доступу к информационно-коммуникационной сети Интернет</t>
  </si>
  <si>
    <t>Услуги по доступу к информационно-коммуникационной сети Интернет</t>
  </si>
  <si>
    <t>61.10.40.000</t>
  </si>
  <si>
    <t>КП рег.№01-05/01-936/2026 от 05.06.2026</t>
  </si>
  <si>
    <t>КП рег.№01-05/01-980/2026 от 15.06.2026</t>
  </si>
  <si>
    <t>КП рег.№01-05/01-986/2026 от 15.06.2026</t>
  </si>
  <si>
    <t>313 999 (Триста тринадцать тысяч девятьсот девяносто девять) рублей 98 копеек</t>
  </si>
  <si>
    <t>Дата подготовки обоснования начальной (максимальной) цены контракта:
"16" июня 2026 года</t>
  </si>
  <si>
    <t>с 01.07.2026 по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</si>
</sst>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8"/>
      <name val="Arial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</borders>
  <cellStyleXfs count="3">
    <xf numFmtId="0" fontId="0" fillId="0" borderId="0"/>
    <xf numFmtId="0" fontId="2" fillId="0" borderId="0">
      <alignment horizontal="center" vertical="center"/>
    </xf>
    <xf numFmtId="0" fontId="2" fillId="0" borderId="0">
      <alignment horizontal="right" vertical="center"/>
    </xf>
  </cellStyleXfs>
  <cellXfs count="42">
    <xf numFmtId="0" fontId="0" fillId="0" borderId="0" xfId="0"/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</cellXfs>
  <cellStyles count="3">
    <cellStyle name="S5" xfId="1" xr:uid="{00000000-0005-0000-0000-000000000000}"/>
    <cellStyle name="S7" xfId="2" xr:uid="{00000000-0005-0000-0000-000001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tabSelected="1" zoomScale="90" zoomScaleNormal="90" workbookViewId="0">
      <selection activeCell="E6" sqref="E6:L6"/>
    </sheetView>
  </sheetViews>
  <sheetFormatPr defaultColWidth="12.5546875" defaultRowHeight="15.6" x14ac:dyDescent="0.25"/>
  <cols>
    <col min="1" max="1" width="6.33203125" style="14" bestFit="1" customWidth="1"/>
    <col min="2" max="2" width="43.109375" style="14" customWidth="1"/>
    <col min="3" max="3" width="16.5546875" style="14" customWidth="1"/>
    <col min="4" max="4" width="15.33203125" style="14" customWidth="1"/>
    <col min="5" max="5" width="15.109375" style="14" customWidth="1"/>
    <col min="6" max="6" width="19.88671875" style="1" customWidth="1"/>
    <col min="7" max="7" width="19" style="14" customWidth="1"/>
    <col min="8" max="8" width="18.88671875" style="2" customWidth="1"/>
    <col min="9" max="9" width="15.5546875" style="14" customWidth="1"/>
    <col min="10" max="10" width="22.33203125" style="14" customWidth="1"/>
    <col min="11" max="11" width="18.44140625" style="14" customWidth="1"/>
    <col min="12" max="12" width="26.109375" style="14" customWidth="1"/>
    <col min="13" max="16384" width="12.5546875" style="14"/>
  </cols>
  <sheetData>
    <row r="1" spans="1:12" ht="23.4" customHeight="1" x14ac:dyDescent="0.25">
      <c r="K1" s="28"/>
      <c r="L1" s="28"/>
    </row>
    <row r="2" spans="1:12" ht="23.25" customHeight="1" x14ac:dyDescent="0.25">
      <c r="B2" s="29" t="s">
        <v>13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39" customHeight="1" x14ac:dyDescent="0.25">
      <c r="A3" s="31" t="s">
        <v>0</v>
      </c>
      <c r="B3" s="32"/>
      <c r="C3" s="32"/>
      <c r="D3" s="32"/>
      <c r="E3" s="33" t="s">
        <v>21</v>
      </c>
      <c r="F3" s="34"/>
      <c r="G3" s="34"/>
      <c r="H3" s="34"/>
      <c r="I3" s="34"/>
      <c r="J3" s="34"/>
      <c r="K3" s="34"/>
      <c r="L3" s="34"/>
    </row>
    <row r="4" spans="1:12" ht="19.5" customHeight="1" x14ac:dyDescent="0.25">
      <c r="A4" s="31" t="s">
        <v>12</v>
      </c>
      <c r="B4" s="32"/>
      <c r="C4" s="32"/>
      <c r="D4" s="32"/>
      <c r="E4" s="31" t="s">
        <v>1</v>
      </c>
      <c r="F4" s="32"/>
      <c r="G4" s="32"/>
      <c r="H4" s="32"/>
      <c r="I4" s="32"/>
      <c r="J4" s="32"/>
      <c r="K4" s="32"/>
      <c r="L4" s="32"/>
    </row>
    <row r="5" spans="1:12" ht="18" customHeight="1" x14ac:dyDescent="0.25">
      <c r="A5" s="31" t="s">
        <v>2</v>
      </c>
      <c r="B5" s="32"/>
      <c r="C5" s="32"/>
      <c r="D5" s="32"/>
      <c r="E5" s="35" t="s">
        <v>29</v>
      </c>
      <c r="F5" s="32"/>
      <c r="G5" s="32"/>
      <c r="H5" s="32"/>
      <c r="I5" s="32"/>
      <c r="J5" s="32"/>
      <c r="K5" s="32"/>
      <c r="L5" s="32"/>
    </row>
    <row r="6" spans="1:12" ht="34.5" customHeight="1" x14ac:dyDescent="0.25">
      <c r="A6" s="31" t="s">
        <v>14</v>
      </c>
      <c r="B6" s="32"/>
      <c r="C6" s="32"/>
      <c r="D6" s="32"/>
      <c r="E6" s="36" t="s">
        <v>27</v>
      </c>
      <c r="F6" s="36"/>
      <c r="G6" s="36"/>
      <c r="H6" s="36"/>
      <c r="I6" s="36"/>
      <c r="J6" s="36"/>
      <c r="K6" s="36"/>
      <c r="L6" s="36"/>
    </row>
    <row r="7" spans="1:12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ht="15.75" customHeight="1" x14ac:dyDescent="0.25">
      <c r="A8" s="31" t="s">
        <v>3</v>
      </c>
      <c r="B8" s="31" t="s">
        <v>4</v>
      </c>
      <c r="C8" s="31" t="s">
        <v>16</v>
      </c>
      <c r="D8" s="31" t="s">
        <v>5</v>
      </c>
      <c r="E8" s="31" t="s">
        <v>6</v>
      </c>
      <c r="F8" s="31" t="s">
        <v>7</v>
      </c>
      <c r="G8" s="32"/>
      <c r="H8" s="32"/>
      <c r="I8" s="31" t="s">
        <v>8</v>
      </c>
      <c r="J8" s="31" t="s">
        <v>9</v>
      </c>
      <c r="K8" s="31" t="s">
        <v>17</v>
      </c>
      <c r="L8" s="31" t="s">
        <v>15</v>
      </c>
    </row>
    <row r="9" spans="1:12" ht="15.7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2" ht="15.75" customHeight="1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2" ht="93" customHeight="1" x14ac:dyDescent="0.25">
      <c r="A11" s="32"/>
      <c r="B11" s="32"/>
      <c r="C11" s="32"/>
      <c r="D11" s="32"/>
      <c r="E11" s="32"/>
      <c r="F11" s="3" t="s">
        <v>24</v>
      </c>
      <c r="G11" s="3" t="s">
        <v>25</v>
      </c>
      <c r="H11" s="3" t="s">
        <v>26</v>
      </c>
      <c r="I11" s="32"/>
      <c r="J11" s="32"/>
      <c r="K11" s="32"/>
      <c r="L11" s="32"/>
    </row>
    <row r="12" spans="1:12" x14ac:dyDescent="0.25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15">
        <v>6</v>
      </c>
      <c r="G12" s="4">
        <v>7</v>
      </c>
      <c r="H12" s="16">
        <v>8</v>
      </c>
      <c r="I12" s="4">
        <v>9</v>
      </c>
      <c r="J12" s="4">
        <v>10</v>
      </c>
      <c r="K12" s="4">
        <v>11</v>
      </c>
      <c r="L12" s="4">
        <v>12</v>
      </c>
    </row>
    <row r="13" spans="1:12" ht="77.400000000000006" customHeight="1" x14ac:dyDescent="0.25">
      <c r="A13" s="4">
        <v>1</v>
      </c>
      <c r="B13" s="17" t="s">
        <v>22</v>
      </c>
      <c r="C13" s="17" t="s">
        <v>23</v>
      </c>
      <c r="D13" s="18" t="s">
        <v>19</v>
      </c>
      <c r="E13" s="20">
        <v>6</v>
      </c>
      <c r="F13" s="19">
        <v>50000</v>
      </c>
      <c r="G13" s="20">
        <v>52000</v>
      </c>
      <c r="H13" s="20">
        <v>55000</v>
      </c>
      <c r="I13" s="21">
        <f>STDEV(F13:H13)/AVERAGE(F13:H13)</f>
        <v>4.8088117422106683E-2</v>
      </c>
      <c r="J13" s="18" t="str">
        <f>IF(I13&lt;0.33,"ОДНОРОДНЫЕ","НЕОДНОРОДНЫЕ")</f>
        <v>ОДНОРОДНЫЕ</v>
      </c>
      <c r="K13" s="19">
        <f>ROUND(((F13+G13+H13)/3),2)</f>
        <v>52333.33</v>
      </c>
      <c r="L13" s="22">
        <f>E13*K13</f>
        <v>313999.98</v>
      </c>
    </row>
    <row r="14" spans="1:12" ht="20.25" customHeight="1" x14ac:dyDescent="0.25">
      <c r="A14" s="4"/>
      <c r="B14" s="23" t="s">
        <v>10</v>
      </c>
      <c r="C14" s="5"/>
      <c r="D14" s="5"/>
      <c r="E14" s="5"/>
      <c r="F14" s="24"/>
      <c r="G14" s="6"/>
      <c r="H14" s="6"/>
      <c r="I14" s="6"/>
      <c r="J14" s="6"/>
      <c r="K14" s="6"/>
      <c r="L14" s="6">
        <f>SUM(L13:L13)</f>
        <v>313999.98</v>
      </c>
    </row>
    <row r="15" spans="1:12" ht="20.25" customHeight="1" x14ac:dyDescent="0.25">
      <c r="B15" s="14" t="s">
        <v>11</v>
      </c>
    </row>
    <row r="16" spans="1:12" ht="27" customHeight="1" x14ac:dyDescent="0.25"/>
    <row r="17" spans="1:12" ht="35.4" customHeight="1" x14ac:dyDescent="0.25">
      <c r="A17" s="25"/>
      <c r="B17" s="26"/>
      <c r="C17" s="27"/>
      <c r="D17" s="37" t="s">
        <v>20</v>
      </c>
      <c r="E17" s="38"/>
      <c r="F17" s="38"/>
      <c r="G17" s="38"/>
      <c r="H17" s="38"/>
      <c r="I17" s="38"/>
      <c r="J17" s="39"/>
      <c r="K17" s="37" t="s">
        <v>18</v>
      </c>
      <c r="L17" s="39"/>
    </row>
    <row r="18" spans="1:12" ht="10.5" customHeight="1" x14ac:dyDescent="0.25">
      <c r="A18" s="7"/>
      <c r="B18" s="8"/>
      <c r="C18" s="8"/>
      <c r="D18" s="8"/>
      <c r="E18" s="8"/>
      <c r="F18" s="10"/>
      <c r="G18" s="8"/>
      <c r="H18" s="11"/>
      <c r="I18" s="8"/>
      <c r="J18" s="8"/>
      <c r="K18" s="8"/>
      <c r="L18" s="8"/>
    </row>
    <row r="19" spans="1:12" ht="21" hidden="1" customHeight="1" x14ac:dyDescent="0.25">
      <c r="A19" s="7"/>
      <c r="B19" s="8"/>
      <c r="C19" s="8"/>
      <c r="D19" s="8"/>
      <c r="E19" s="8"/>
      <c r="F19" s="10"/>
      <c r="G19" s="8"/>
      <c r="H19" s="11"/>
      <c r="I19" s="8"/>
      <c r="J19" s="8"/>
      <c r="K19" s="8"/>
      <c r="L19" s="8"/>
    </row>
    <row r="20" spans="1:12" ht="72.599999999999994" customHeight="1" x14ac:dyDescent="0.25">
      <c r="A20" s="40" t="s">
        <v>28</v>
      </c>
      <c r="B20" s="41"/>
      <c r="E20" s="9"/>
      <c r="F20" s="12"/>
      <c r="G20" s="9"/>
      <c r="H20" s="13"/>
      <c r="I20" s="9"/>
      <c r="J20" s="9"/>
      <c r="K20" s="8"/>
      <c r="L20" s="8"/>
    </row>
  </sheetData>
  <mergeCells count="24">
    <mergeCell ref="D17:J17"/>
    <mergeCell ref="K17:L17"/>
    <mergeCell ref="A20:B20"/>
    <mergeCell ref="A7:L7"/>
    <mergeCell ref="A8:A11"/>
    <mergeCell ref="B8:B11"/>
    <mergeCell ref="C8:C11"/>
    <mergeCell ref="D8:D11"/>
    <mergeCell ref="E8:E11"/>
    <mergeCell ref="F8:H10"/>
    <mergeCell ref="I8:I11"/>
    <mergeCell ref="J8:J11"/>
    <mergeCell ref="K8:K11"/>
    <mergeCell ref="A5:D5"/>
    <mergeCell ref="E5:L5"/>
    <mergeCell ref="A6:D6"/>
    <mergeCell ref="E6:L6"/>
    <mergeCell ref="L8:L11"/>
    <mergeCell ref="K1:L1"/>
    <mergeCell ref="B2:L2"/>
    <mergeCell ref="A3:D3"/>
    <mergeCell ref="E3:L3"/>
    <mergeCell ref="A4:D4"/>
    <mergeCell ref="E4:L4"/>
  </mergeCells>
  <phoneticPr fontId="1" type="noConversion"/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Заяц Ольга Витальевна</cp:lastModifiedBy>
  <cp:lastPrinted>2026-06-16T07:45:32Z</cp:lastPrinted>
  <dcterms:created xsi:type="dcterms:W3CDTF">2022-08-25T07:02:48Z</dcterms:created>
  <dcterms:modified xsi:type="dcterms:W3CDTF">2026-06-16T07:45:35Z</dcterms:modified>
</cp:coreProperties>
</file>