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92.168.0.19\home\Закупка Руспрофайл\"/>
    </mc:Choice>
  </mc:AlternateContent>
  <xr:revisionPtr revIDLastSave="0" documentId="8_{CCAFBEF8-2DB6-4B72-BECB-3168B1C27F97}" xr6:coauthVersionLast="47" xr6:coauthVersionMax="47" xr10:uidLastSave="{00000000-0000-0000-0000-000000000000}"/>
  <bookViews>
    <workbookView xWindow="28680" yWindow="-120" windowWidth="29040" windowHeight="15840" xr2:uid="{00000000-000D-0000-FFFF-FFFF00000000}"/>
  </bookViews>
  <sheets>
    <sheet name="Лист1" sheetId="5" r:id="rId1"/>
  </sheets>
  <definedNames>
    <definedName name="_Hlk169508356" localSheetId="0">Лист1!#REF!</definedName>
    <definedName name="_Hlk169508395" localSheetId="0">Лист1!#REF!</definedName>
    <definedName name="_Hlk169508414" localSheetId="0">Лист1!#REF!</definedName>
  </definedNames>
  <calcPr calcId="191029"/>
</workbook>
</file>

<file path=xl/calcChain.xml><?xml version="1.0" encoding="utf-8"?>
<calcChain xmlns="http://schemas.openxmlformats.org/spreadsheetml/2006/main">
  <c r="K12" i="5" l="1"/>
  <c r="K11" i="5"/>
  <c r="I11" i="5"/>
  <c r="J11" i="5" s="1"/>
</calcChain>
</file>

<file path=xl/sharedStrings.xml><?xml version="1.0" encoding="utf-8"?>
<sst xmlns="http://schemas.openxmlformats.org/spreadsheetml/2006/main" count="23" uniqueCount="23">
  <si>
    <t>N п/п</t>
  </si>
  <si>
    <t>Наименование поставляемых товаров, выполняемых работ, оказываемых услуг</t>
  </si>
  <si>
    <t>Ед. изм.</t>
  </si>
  <si>
    <t>Кол-во (объем) закупаемого товара (работы, услуги)</t>
  </si>
  <si>
    <t>Источник информации о цене единицы товара, работы, услуги (руб./ед.изм.)</t>
  </si>
  <si>
    <t>Коэффициент вариации, в %
(не должен превышать 33%)</t>
  </si>
  <si>
    <t xml:space="preserve">Однородность (неоднородность) цены единицы товара, работы, услуги </t>
  </si>
  <si>
    <t>Наименование валюты: российский рубль.</t>
  </si>
  <si>
    <t>КТРУ</t>
  </si>
  <si>
    <t>Минимальная цена (с учетом всех налогов и сборов)</t>
  </si>
  <si>
    <t>Обоснование цены контракта</t>
  </si>
  <si>
    <t>Объект закупки</t>
  </si>
  <si>
    <t>Используемый метод определения НМЦК с обоснованием:</t>
  </si>
  <si>
    <t>Метод сопоставимых рыночных цен (анализа рынка), данный метод определения НМЦК является приоритетным, выбран в соответствии с ч. 6 ст. 22 Федерального закона от 05.04.2013 № 44-ФЗ «О контрактной системе в сфере закупок товаров, работ, услуг для обеспечения государственных и муниципальных нужд» и разделом III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 утвержденных приказом Минэкономразвития России от 02.10.2013 № 567</t>
  </si>
  <si>
    <t>отсутствует</t>
  </si>
  <si>
    <t>Итого (с учетом всех налогов и сборов):</t>
  </si>
  <si>
    <t>условная единица</t>
  </si>
  <si>
    <t>Предоставление права использования тарифа Базовый Сервиса "Профессиональный доступ", являющегося частью программного комплекса для проверки контрагентов Rusprofile (Rusprofile), запись в Реестре российского программного обеспечения №17105 (лицензия), срок действия лицензии 12 месяцев с даты подписания Лицензиатом документа о приемке.
КОД ОКПД2 58.29.50.000</t>
  </si>
  <si>
    <t>Источник № 1</t>
  </si>
  <si>
    <t>Источник № 2</t>
  </si>
  <si>
    <t>Источник № 3</t>
  </si>
  <si>
    <t>Оказание услуг по предоставлению права использования тарифа Базовый Сервиса "Профессиональный доступ", являющегося частью программного комплекса для проверки контрагентов Rusprofile (Rusprofile) на условиях простой (неисключительной) лицензии</t>
  </si>
  <si>
    <t>Ценовые предложения получены посредством информации от потенциальных исполнителей.   
С учетом принципа эффективности использования бюджетных средств и разъяснений в письме Министерства экономического развития Российской Федерации от 26 октября 2015 года № ОГ-Д28-13651, закупка осуществляется  по п. 5 ч. 1 ст. 93 Федерального закона "О контрактной системе в сфере закупок товаров, работ, услуг для обеспечения государственных и муниципальных нужд" от 05.04.2013 № 44-ФЗ по цене, предложенной в источнике информации № 1 при соблюдении следующего условия:
1) При осуществлении закупки с определенным участником + НМЦК:
- после проверки НМЦК посредством проведения Закупочной сессии на Официальном сайте единого агрегатора торговли (ЕАТ) (https://agregatoreat.ru) в случае отсутствия Победителя по результатам формирования Итогового протокола такой сессии (в случае наличия Победителя по результатам формирования Итогового протокола Закупочной сессии, контракт заключается по цене предложенной Победителем Закупочной сессии при условии, что такая цена ниже предложенной в источнике информации № 1). 
2) При осуществлении Закупочной сессии:
- в  случае отсутствия в Итоговом протоколе сведений о Победителе Закупочной сессии (в случае наличия Победителя по результатам формирования Итогового протокола Закупочной сессии, контракт заключается по цене предложенной Победителем Закупочной сессии при условии, что такая цена ниже предложенной в источнике информации №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</si>
</sst>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scheme val="minor"/>
    </font>
    <font>
      <sz val="8"/>
      <name val="Arial"/>
      <family val="2"/>
      <charset val="204"/>
      <scheme val="minor"/>
    </font>
    <font>
      <sz val="10"/>
      <color rgb="FF000000"/>
      <name val="Arial"/>
      <family val="2"/>
      <charset val="204"/>
    </font>
    <font>
      <sz val="12"/>
      <name val="Arial"/>
      <family val="2"/>
      <charset val="204"/>
      <scheme val="minor"/>
    </font>
    <font>
      <sz val="12"/>
      <color theme="1"/>
      <name val="Times New Roman"/>
      <family val="1"/>
      <charset val="204"/>
    </font>
    <font>
      <sz val="11"/>
      <color rgb="FF000000"/>
      <name val="Calibri"/>
      <family val="2"/>
      <charset val="204"/>
    </font>
    <font>
      <sz val="12"/>
      <name val="Times New Roman"/>
      <family val="1"/>
      <charset val="204"/>
    </font>
    <font>
      <b/>
      <sz val="12"/>
      <name val="Times New Roman"/>
      <family val="1"/>
      <charset val="204"/>
    </font>
  </fonts>
  <fills count="2">
    <fill>
      <patternFill patternType="none"/>
    </fill>
    <fill>
      <patternFill patternType="gray125"/>
    </fill>
  </fills>
  <borders count="2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FFFFFF"/>
      </left>
      <right style="thin">
        <color rgb="FFFFFFFF"/>
      </right>
      <top/>
      <bottom style="thin">
        <color rgb="FFFFFFFF"/>
      </bottom>
      <diagonal/>
    </border>
    <border>
      <left/>
      <right style="thin">
        <color rgb="FFFFFFFF"/>
      </right>
      <top/>
      <bottom style="thin">
        <color rgb="FFFFFFFF"/>
      </bottom>
      <diagonal/>
    </border>
    <border>
      <left/>
      <right/>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0">
      <alignment horizontal="center" vertical="center"/>
    </xf>
    <xf numFmtId="0" fontId="2" fillId="0" borderId="0">
      <alignment horizontal="right" vertical="center"/>
    </xf>
    <xf numFmtId="0" fontId="5" fillId="0" borderId="0"/>
  </cellStyleXfs>
  <cellXfs count="51">
    <xf numFmtId="0" fontId="0" fillId="0" borderId="0" xfId="0"/>
    <xf numFmtId="0" fontId="3" fillId="0" borderId="0" xfId="0" applyFont="1"/>
    <xf numFmtId="4" fontId="3" fillId="0" borderId="0" xfId="0" applyNumberFormat="1" applyFont="1"/>
    <xf numFmtId="0" fontId="4" fillId="0" borderId="19" xfId="0" applyFont="1" applyBorder="1" applyAlignment="1" applyProtection="1">
      <alignment horizontal="center" vertical="center" wrapText="1"/>
      <protection locked="0"/>
    </xf>
    <xf numFmtId="0" fontId="3" fillId="0" borderId="0" xfId="0" applyFont="1" applyAlignment="1">
      <alignment horizontal="right" wrapText="1"/>
    </xf>
    <xf numFmtId="0" fontId="6" fillId="0" borderId="0" xfId="0" applyFont="1" applyAlignment="1">
      <alignment vertical="top"/>
    </xf>
    <xf numFmtId="0" fontId="6" fillId="0" borderId="6" xfId="0" applyFont="1" applyBorder="1" applyAlignment="1">
      <alignment horizontal="center" vertical="center" wrapText="1"/>
    </xf>
    <xf numFmtId="0" fontId="6" fillId="0" borderId="19" xfId="0" applyFont="1" applyBorder="1" applyAlignment="1">
      <alignment horizontal="center" vertical="top" wrapText="1"/>
    </xf>
    <xf numFmtId="0" fontId="6" fillId="0" borderId="8" xfId="0" applyFont="1" applyBorder="1" applyAlignment="1">
      <alignment horizontal="center" vertical="top" wrapText="1"/>
    </xf>
    <xf numFmtId="0" fontId="6" fillId="0" borderId="5" xfId="0" applyFont="1" applyBorder="1" applyAlignment="1">
      <alignment horizontal="center" vertical="top" wrapText="1"/>
    </xf>
    <xf numFmtId="0" fontId="6" fillId="0" borderId="0" xfId="0" applyFont="1"/>
    <xf numFmtId="4" fontId="6" fillId="0" borderId="0" xfId="0" applyNumberFormat="1" applyFont="1"/>
    <xf numFmtId="0" fontId="6" fillId="0" borderId="14" xfId="0" applyFont="1" applyBorder="1" applyAlignment="1">
      <alignment horizontal="center"/>
    </xf>
    <xf numFmtId="0" fontId="6" fillId="0" borderId="15" xfId="0" applyFont="1" applyBorder="1" applyAlignment="1">
      <alignment horizontal="center"/>
    </xf>
    <xf numFmtId="4" fontId="6" fillId="0" borderId="15" xfId="0" applyNumberFormat="1" applyFont="1" applyBorder="1" applyAlignment="1">
      <alignment horizontal="center"/>
    </xf>
    <xf numFmtId="0" fontId="6" fillId="0" borderId="15" xfId="0" applyFont="1" applyBorder="1" applyAlignment="1">
      <alignment horizontal="right"/>
    </xf>
    <xf numFmtId="0" fontId="6" fillId="0" borderId="16" xfId="0" applyFont="1" applyBorder="1"/>
    <xf numFmtId="4" fontId="6" fillId="0" borderId="16" xfId="0" applyNumberFormat="1" applyFont="1" applyBorder="1"/>
    <xf numFmtId="0" fontId="6" fillId="0" borderId="15" xfId="0" applyFont="1" applyBorder="1"/>
    <xf numFmtId="0" fontId="6" fillId="0" borderId="0" xfId="0" applyFont="1" applyAlignment="1">
      <alignment horizontal="left" wrapText="1"/>
    </xf>
    <xf numFmtId="14" fontId="6" fillId="0" borderId="0" xfId="0" applyNumberFormat="1" applyFont="1" applyAlignment="1">
      <alignment vertical="top"/>
    </xf>
    <xf numFmtId="0" fontId="6" fillId="0" borderId="19" xfId="0" applyFont="1" applyBorder="1" applyAlignment="1">
      <alignment horizontal="left" vertical="top" wrapText="1"/>
    </xf>
    <xf numFmtId="0" fontId="6" fillId="0" borderId="20" xfId="0" applyFont="1" applyBorder="1" applyAlignment="1">
      <alignment horizontal="center" vertical="top" wrapText="1"/>
    </xf>
    <xf numFmtId="10" fontId="6" fillId="0" borderId="13" xfId="0" applyNumberFormat="1" applyFont="1" applyBorder="1" applyAlignment="1">
      <alignment horizontal="center" vertical="center" wrapText="1"/>
    </xf>
    <xf numFmtId="0" fontId="6" fillId="0" borderId="13" xfId="0" applyFont="1" applyBorder="1" applyAlignment="1">
      <alignment horizontal="center" vertical="center" wrapText="1"/>
    </xf>
    <xf numFmtId="0" fontId="6" fillId="0" borderId="19" xfId="0" applyFont="1" applyBorder="1" applyAlignment="1">
      <alignment horizontal="center" vertical="center" wrapText="1"/>
    </xf>
    <xf numFmtId="4" fontId="6" fillId="0" borderId="19" xfId="0" applyNumberFormat="1" applyFont="1" applyBorder="1" applyAlignment="1">
      <alignment horizontal="center" vertical="top" wrapText="1"/>
    </xf>
    <xf numFmtId="4" fontId="6" fillId="0" borderId="19" xfId="0" applyNumberFormat="1" applyFont="1" applyBorder="1" applyAlignment="1">
      <alignment horizontal="center" vertical="center" wrapText="1"/>
    </xf>
    <xf numFmtId="0" fontId="6" fillId="0" borderId="17" xfId="0" applyFont="1" applyBorder="1" applyAlignment="1">
      <alignment horizontal="left" wrapText="1"/>
    </xf>
    <xf numFmtId="0" fontId="6" fillId="0" borderId="18" xfId="0" applyFont="1" applyBorder="1" applyAlignment="1">
      <alignment horizontal="left" wrapText="1"/>
    </xf>
    <xf numFmtId="0" fontId="6" fillId="0" borderId="3" xfId="0" applyFont="1" applyBorder="1"/>
    <xf numFmtId="0" fontId="6" fillId="0" borderId="5" xfId="0" applyFont="1" applyBorder="1" applyAlignment="1">
      <alignment horizontal="center" vertical="center" wrapText="1"/>
    </xf>
    <xf numFmtId="0" fontId="6" fillId="0" borderId="9" xfId="0" applyFont="1" applyBorder="1" applyAlignment="1">
      <alignment vertical="center"/>
    </xf>
    <xf numFmtId="0" fontId="6" fillId="0" borderId="13" xfId="0" applyFont="1" applyBorder="1" applyAlignment="1">
      <alignment vertical="center"/>
    </xf>
    <xf numFmtId="0" fontId="6" fillId="0" borderId="6" xfId="0" applyFont="1" applyBorder="1" applyAlignment="1">
      <alignment horizontal="center" vertical="center" wrapText="1"/>
    </xf>
    <xf numFmtId="0" fontId="6" fillId="0" borderId="7" xfId="0" applyFont="1" applyBorder="1" applyAlignment="1">
      <alignment vertical="center"/>
    </xf>
    <xf numFmtId="0" fontId="6" fillId="0" borderId="8" xfId="0" applyFont="1" applyBorder="1" applyAlignment="1">
      <alignment vertical="center"/>
    </xf>
    <xf numFmtId="0" fontId="6" fillId="0" borderId="10" xfId="0" applyFont="1" applyBorder="1" applyAlignment="1">
      <alignment vertical="center"/>
    </xf>
    <xf numFmtId="0" fontId="6" fillId="0" borderId="0" xfId="0" applyFont="1" applyAlignment="1">
      <alignment vertical="center"/>
    </xf>
    <xf numFmtId="0" fontId="6" fillId="0" borderId="11" xfId="0" applyFont="1" applyBorder="1" applyAlignment="1">
      <alignment vertical="center"/>
    </xf>
    <xf numFmtId="0" fontId="6" fillId="0" borderId="12"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xf>
    <xf numFmtId="0" fontId="6" fillId="0" borderId="0" xfId="0" applyFont="1" applyAlignment="1">
      <alignment horizontal="left" wrapText="1"/>
    </xf>
    <xf numFmtId="0" fontId="7" fillId="0" borderId="0" xfId="0" applyFont="1" applyAlignment="1">
      <alignment horizontal="center"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xf>
    <xf numFmtId="0" fontId="6" fillId="0" borderId="19" xfId="0" applyFont="1" applyBorder="1" applyAlignment="1">
      <alignment horizontal="right" vertical="center" wrapText="1"/>
    </xf>
    <xf numFmtId="0" fontId="6" fillId="0" borderId="0" xfId="0" applyFont="1" applyAlignment="1">
      <alignment horizontal="right" wrapText="1"/>
    </xf>
    <xf numFmtId="0" fontId="6" fillId="0" borderId="19" xfId="0" applyFont="1" applyBorder="1" applyAlignment="1">
      <alignment horizontal="left" vertical="center" wrapText="1"/>
    </xf>
    <xf numFmtId="0" fontId="6" fillId="0" borderId="19" xfId="0" applyFont="1" applyBorder="1" applyAlignment="1">
      <alignment horizontal="left" vertical="top" wrapText="1"/>
    </xf>
  </cellXfs>
  <cellStyles count="4">
    <cellStyle name="S5" xfId="1" xr:uid="{2A4F25E2-5707-40A7-ACD2-E68BA9C19009}"/>
    <cellStyle name="S7" xfId="2" xr:uid="{E4909FAC-28A7-4CAA-99EB-9089A3211A1F}"/>
    <cellStyle name="Обычный" xfId="0" builtinId="0"/>
    <cellStyle name="Обычный 2" xfId="3" xr:uid="{3B130C48-4BB8-47DF-A5EB-3E113DF7E13B}"/>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EA16C-4558-4392-9685-B92932CAB7D2}">
  <sheetPr>
    <pageSetUpPr fitToPage="1"/>
  </sheetPr>
  <dimension ref="A1:K19"/>
  <sheetViews>
    <sheetView tabSelected="1" zoomScale="85" zoomScaleNormal="85" workbookViewId="0">
      <selection activeCell="H17" sqref="H17"/>
    </sheetView>
  </sheetViews>
  <sheetFormatPr defaultColWidth="12.5703125" defaultRowHeight="15" x14ac:dyDescent="0.2"/>
  <cols>
    <col min="1" max="1" width="6.28515625" style="1" bestFit="1" customWidth="1"/>
    <col min="2" max="2" width="30.5703125" style="1" customWidth="1"/>
    <col min="3" max="3" width="14.5703125" style="1" customWidth="1"/>
    <col min="4" max="4" width="15.28515625" style="1" customWidth="1"/>
    <col min="5" max="5" width="15.140625" style="1" customWidth="1"/>
    <col min="6" max="6" width="19.85546875" style="1" customWidth="1"/>
    <col min="7" max="7" width="19" style="1" customWidth="1"/>
    <col min="8" max="8" width="18.85546875" style="2" customWidth="1"/>
    <col min="9" max="9" width="15.5703125" style="1" customWidth="1"/>
    <col min="10" max="10" width="22.28515625" style="1" customWidth="1"/>
    <col min="11" max="11" width="18.42578125" style="1" customWidth="1"/>
    <col min="12" max="16384" width="12.5703125" style="1"/>
  </cols>
  <sheetData>
    <row r="1" spans="1:11" ht="23.45" customHeight="1" x14ac:dyDescent="0.2">
      <c r="K1" s="4"/>
    </row>
    <row r="2" spans="1:11" ht="23.25" customHeight="1" x14ac:dyDescent="0.2">
      <c r="A2" s="5"/>
      <c r="B2" s="44" t="s">
        <v>10</v>
      </c>
      <c r="C2" s="38"/>
      <c r="D2" s="38"/>
      <c r="E2" s="38"/>
      <c r="F2" s="38"/>
      <c r="G2" s="38"/>
      <c r="H2" s="38"/>
      <c r="I2" s="38"/>
      <c r="J2" s="38"/>
      <c r="K2" s="38"/>
    </row>
    <row r="3" spans="1:11" ht="62.25" customHeight="1" x14ac:dyDescent="0.2">
      <c r="A3" s="45" t="s">
        <v>11</v>
      </c>
      <c r="B3" s="46"/>
      <c r="C3" s="46"/>
      <c r="D3" s="46"/>
      <c r="E3" s="49" t="s">
        <v>21</v>
      </c>
      <c r="F3" s="49"/>
      <c r="G3" s="49"/>
      <c r="H3" s="49"/>
      <c r="I3" s="49"/>
      <c r="J3" s="49"/>
      <c r="K3" s="49"/>
    </row>
    <row r="4" spans="1:11" ht="86.25" customHeight="1" x14ac:dyDescent="0.2">
      <c r="A4" s="45" t="s">
        <v>12</v>
      </c>
      <c r="B4" s="46"/>
      <c r="C4" s="46"/>
      <c r="D4" s="46"/>
      <c r="E4" s="50" t="s">
        <v>13</v>
      </c>
      <c r="F4" s="50"/>
      <c r="G4" s="50"/>
      <c r="H4" s="50"/>
      <c r="I4" s="50"/>
      <c r="J4" s="50"/>
      <c r="K4" s="50"/>
    </row>
    <row r="5" spans="1:11" ht="15.75" x14ac:dyDescent="0.25">
      <c r="A5" s="30"/>
      <c r="B5" s="30"/>
      <c r="C5" s="30"/>
      <c r="D5" s="30"/>
      <c r="E5" s="30"/>
      <c r="F5" s="30"/>
      <c r="G5" s="30"/>
      <c r="H5" s="30"/>
      <c r="I5" s="30"/>
      <c r="J5" s="30"/>
      <c r="K5" s="30"/>
    </row>
    <row r="6" spans="1:11" ht="15.75" customHeight="1" x14ac:dyDescent="0.2">
      <c r="A6" s="31" t="s">
        <v>0</v>
      </c>
      <c r="B6" s="31" t="s">
        <v>1</v>
      </c>
      <c r="C6" s="31" t="s">
        <v>8</v>
      </c>
      <c r="D6" s="31" t="s">
        <v>2</v>
      </c>
      <c r="E6" s="31" t="s">
        <v>3</v>
      </c>
      <c r="F6" s="34" t="s">
        <v>4</v>
      </c>
      <c r="G6" s="35"/>
      <c r="H6" s="36"/>
      <c r="I6" s="31" t="s">
        <v>5</v>
      </c>
      <c r="J6" s="31" t="s">
        <v>6</v>
      </c>
      <c r="K6" s="31" t="s">
        <v>9</v>
      </c>
    </row>
    <row r="7" spans="1:11" ht="15.75" customHeight="1" x14ac:dyDescent="0.2">
      <c r="A7" s="32"/>
      <c r="B7" s="32"/>
      <c r="C7" s="32"/>
      <c r="D7" s="32"/>
      <c r="E7" s="32"/>
      <c r="F7" s="37"/>
      <c r="G7" s="38"/>
      <c r="H7" s="39"/>
      <c r="I7" s="32"/>
      <c r="J7" s="32"/>
      <c r="K7" s="32"/>
    </row>
    <row r="8" spans="1:11" ht="15.75" customHeight="1" x14ac:dyDescent="0.2">
      <c r="A8" s="32"/>
      <c r="B8" s="32"/>
      <c r="C8" s="32"/>
      <c r="D8" s="32"/>
      <c r="E8" s="32"/>
      <c r="F8" s="40"/>
      <c r="G8" s="41"/>
      <c r="H8" s="42"/>
      <c r="I8" s="32"/>
      <c r="J8" s="32"/>
      <c r="K8" s="32"/>
    </row>
    <row r="9" spans="1:11" ht="153.75" customHeight="1" x14ac:dyDescent="0.2">
      <c r="A9" s="33"/>
      <c r="B9" s="32"/>
      <c r="C9" s="33"/>
      <c r="D9" s="33"/>
      <c r="E9" s="33"/>
      <c r="F9" s="3" t="s">
        <v>18</v>
      </c>
      <c r="G9" s="3" t="s">
        <v>19</v>
      </c>
      <c r="H9" s="3" t="s">
        <v>20</v>
      </c>
      <c r="I9" s="33"/>
      <c r="J9" s="33"/>
      <c r="K9" s="33"/>
    </row>
    <row r="10" spans="1:11" ht="15.75" x14ac:dyDescent="0.2">
      <c r="A10" s="6">
        <v>1</v>
      </c>
      <c r="B10" s="22">
        <v>2</v>
      </c>
      <c r="C10" s="8">
        <v>3</v>
      </c>
      <c r="D10" s="9">
        <v>4</v>
      </c>
      <c r="E10" s="9">
        <v>5</v>
      </c>
      <c r="F10" s="9">
        <v>6</v>
      </c>
      <c r="G10" s="9">
        <v>7</v>
      </c>
      <c r="H10" s="9">
        <v>8</v>
      </c>
      <c r="I10" s="9">
        <v>9</v>
      </c>
      <c r="J10" s="9">
        <v>10</v>
      </c>
      <c r="K10" s="9">
        <v>11</v>
      </c>
    </row>
    <row r="11" spans="1:11" ht="252" x14ac:dyDescent="0.2">
      <c r="A11" s="25">
        <v>1</v>
      </c>
      <c r="B11" s="21" t="s">
        <v>17</v>
      </c>
      <c r="C11" s="7" t="s">
        <v>14</v>
      </c>
      <c r="D11" s="7" t="s">
        <v>16</v>
      </c>
      <c r="E11" s="7">
        <v>23</v>
      </c>
      <c r="F11" s="26">
        <v>9600</v>
      </c>
      <c r="G11" s="26">
        <v>10000</v>
      </c>
      <c r="H11" s="26">
        <v>11200</v>
      </c>
      <c r="I11" s="23">
        <f t="shared" ref="I11" si="0">STDEV(F11:H11)/AVERAGE(F11:H11)</f>
        <v>8.1103870109070109E-2</v>
      </c>
      <c r="J11" s="24" t="str">
        <f t="shared" ref="J11" si="1">IF(I11&lt;0.33,"ОДНОРОДНЫЕ","НЕОДНОРОДНЫЕ")</f>
        <v>ОДНОРОДНЫЕ</v>
      </c>
      <c r="K11" s="26">
        <f>F11*E11</f>
        <v>220800</v>
      </c>
    </row>
    <row r="12" spans="1:11" ht="15.75" x14ac:dyDescent="0.2">
      <c r="A12" s="3"/>
      <c r="B12" s="47" t="s">
        <v>15</v>
      </c>
      <c r="C12" s="47"/>
      <c r="D12" s="47"/>
      <c r="E12" s="47"/>
      <c r="F12" s="47"/>
      <c r="G12" s="47"/>
      <c r="H12" s="47"/>
      <c r="I12" s="47"/>
      <c r="J12" s="47"/>
      <c r="K12" s="27">
        <f>K11</f>
        <v>220800</v>
      </c>
    </row>
    <row r="13" spans="1:11" ht="20.25" customHeight="1" x14ac:dyDescent="0.25">
      <c r="A13" s="10"/>
      <c r="B13" s="10" t="s">
        <v>7</v>
      </c>
      <c r="C13" s="10"/>
      <c r="D13" s="10"/>
      <c r="E13" s="10"/>
      <c r="F13" s="10"/>
      <c r="G13" s="10"/>
      <c r="H13" s="11"/>
      <c r="I13" s="10"/>
      <c r="J13" s="10"/>
      <c r="K13" s="10"/>
    </row>
    <row r="14" spans="1:11" ht="209.25" customHeight="1" x14ac:dyDescent="0.25">
      <c r="A14" s="43" t="s">
        <v>22</v>
      </c>
      <c r="B14" s="43"/>
      <c r="C14" s="43"/>
      <c r="D14" s="43"/>
      <c r="E14" s="43"/>
      <c r="F14" s="43"/>
      <c r="G14" s="43"/>
      <c r="H14" s="43"/>
      <c r="I14" s="43"/>
      <c r="J14" s="43"/>
      <c r="K14" s="43"/>
    </row>
    <row r="15" spans="1:11" ht="19.5" customHeight="1" x14ac:dyDescent="0.25">
      <c r="A15" s="19"/>
      <c r="B15" s="19"/>
      <c r="C15" s="19"/>
      <c r="D15" s="19"/>
      <c r="E15" s="19"/>
      <c r="F15" s="19"/>
      <c r="G15" s="19"/>
      <c r="H15" s="19"/>
      <c r="I15" s="19"/>
      <c r="J15" s="19"/>
      <c r="K15" s="19"/>
    </row>
    <row r="16" spans="1:11" ht="28.5" customHeight="1" x14ac:dyDescent="0.25">
      <c r="A16" s="43"/>
      <c r="B16" s="43"/>
      <c r="C16" s="43"/>
      <c r="D16" s="43"/>
      <c r="E16" s="43"/>
      <c r="F16" s="43"/>
      <c r="G16" s="43"/>
      <c r="H16" s="43"/>
      <c r="I16" s="43"/>
      <c r="J16" s="48"/>
      <c r="K16" s="48"/>
    </row>
    <row r="17" spans="1:11" ht="15.75" customHeight="1" x14ac:dyDescent="0.25">
      <c r="A17" s="12"/>
      <c r="B17" s="13"/>
      <c r="C17" s="13"/>
      <c r="D17" s="13"/>
      <c r="E17" s="13"/>
      <c r="F17" s="13"/>
      <c r="G17" s="13"/>
      <c r="H17" s="14"/>
      <c r="I17" s="13"/>
      <c r="J17" s="13"/>
      <c r="K17" s="15"/>
    </row>
    <row r="18" spans="1:11" ht="10.5" customHeight="1" x14ac:dyDescent="0.25">
      <c r="A18" s="12"/>
      <c r="B18" s="13"/>
      <c r="C18" s="13"/>
      <c r="D18" s="13"/>
      <c r="E18" s="13"/>
      <c r="F18" s="13"/>
      <c r="G18" s="13"/>
      <c r="H18" s="14"/>
      <c r="I18" s="13"/>
      <c r="J18" s="13"/>
      <c r="K18" s="13"/>
    </row>
    <row r="19" spans="1:11" ht="47.25" customHeight="1" x14ac:dyDescent="0.25">
      <c r="A19" s="28"/>
      <c r="B19" s="29"/>
      <c r="C19" s="20"/>
      <c r="D19" s="10"/>
      <c r="E19" s="16"/>
      <c r="F19" s="16"/>
      <c r="G19" s="16"/>
      <c r="H19" s="17"/>
      <c r="I19" s="16"/>
      <c r="J19" s="16"/>
      <c r="K19" s="18"/>
    </row>
  </sheetData>
  <mergeCells count="20">
    <mergeCell ref="B2:K2"/>
    <mergeCell ref="A3:D3"/>
    <mergeCell ref="A4:D4"/>
    <mergeCell ref="B12:J12"/>
    <mergeCell ref="J16:K16"/>
    <mergeCell ref="E3:K3"/>
    <mergeCell ref="E4:K4"/>
    <mergeCell ref="A19:B19"/>
    <mergeCell ref="A5:K5"/>
    <mergeCell ref="A6:A9"/>
    <mergeCell ref="B6:B9"/>
    <mergeCell ref="C6:C9"/>
    <mergeCell ref="D6:D9"/>
    <mergeCell ref="E6:E9"/>
    <mergeCell ref="F6:H8"/>
    <mergeCell ref="I6:I9"/>
    <mergeCell ref="J6:J9"/>
    <mergeCell ref="K6:K9"/>
    <mergeCell ref="A14:K14"/>
    <mergeCell ref="A16:I16"/>
  </mergeCells>
  <phoneticPr fontId="1" type="noConversion"/>
  <conditionalFormatting sqref="F9:H9">
    <cfRule type="cellIs" dxfId="0" priority="2" operator="lessThan">
      <formula>0</formula>
    </cfRule>
  </conditionalFormatting>
  <pageMargins left="0.70866141732283472" right="0.70866141732283472" top="0.15748031496062992" bottom="0.15748031496062992" header="0.31496062992125984" footer="0.31496062992125984"/>
  <pageSetup paperSize="9"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Володькина Юлия Николаевна</cp:lastModifiedBy>
  <cp:lastPrinted>2026-05-21T10:46:04Z</cp:lastPrinted>
  <dcterms:created xsi:type="dcterms:W3CDTF">2022-08-25T07:02:48Z</dcterms:created>
  <dcterms:modified xsi:type="dcterms:W3CDTF">2026-09-03T12:42:50Z</dcterms:modified>
</cp:coreProperties>
</file>