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DCF5A9F2-2906-4077-B377-832FE54B675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H4" i="1"/>
  <c r="K4" i="1" s="1"/>
  <c r="H5" i="1"/>
  <c r="K5" i="1" s="1"/>
  <c r="H6" i="1"/>
  <c r="K6" i="1" s="1"/>
  <c r="H7" i="1"/>
  <c r="K7" i="1" s="1"/>
  <c r="J5" i="1" l="1"/>
  <c r="J4" i="1"/>
  <c r="J7" i="1"/>
  <c r="J6" i="1"/>
  <c r="K8" i="1" l="1"/>
</calcChain>
</file>

<file path=xl/sharedStrings.xml><?xml version="1.0" encoding="utf-8"?>
<sst xmlns="http://schemas.openxmlformats.org/spreadsheetml/2006/main" count="24" uniqueCount="21">
  <si>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</si>
  <si>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</si>
  <si>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</si>
  <si>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</si>
  <si>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</si>
  <si>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</si>
  <si>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</si>
  <si>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</si>
  <si>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</si>
  <si>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</si>
  <si>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Н(М)ЦД</t>
  </si>
  <si>
    <t>КП № 1</t>
  </si>
  <si>
    <t>КП № 3</t>
  </si>
  <si>
    <t xml:space="preserve">КП № 2 </t>
  </si>
  <si>
    <r>
  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таможенных пошлин и иные расходы Поставщика, связанные с исполнением настоящего договора</t>
    </r>
  </si>
  <si>
    <t>ПК-5-2 фаза рост</t>
  </si>
  <si>
    <t>ПК-6-1 фаза финиш 1</t>
  </si>
  <si>
    <t>ПК-6-2 фаза финиш 2</t>
  </si>
  <si>
    <t>кг</t>
  </si>
  <si>
    <t xml:space="preserve">Обоснование начальной (максимальной) цены договора
Поставка полнорационного комбикорма для птицы
</t>
  </si>
  <si>
    <t>ПК-5-1 фаза старт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</si>
</sst>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1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0" fontId="0" fillId="0" borderId="0" xfId="0" applyFont="1"/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/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Normal="100" zoomScaleSheetLayoutView="100" workbookViewId="0">
      <selection activeCell="H5" sqref="H5"/>
    </sheetView>
  </sheetViews>
  <sheetFormatPr defaultRowHeight="15" x14ac:dyDescent="0.25"/>
  <cols>
    <col min="1" max="1" width="6.140625" customWidth="1"/>
    <col min="2" max="2" width="36.85546875" style="12" customWidth="1"/>
    <col min="5" max="7" width="13.85546875" customWidth="1"/>
    <col min="8" max="8" width="12.42578125" customWidth="1"/>
    <col min="9" max="9" width="16.85546875" customWidth="1"/>
    <col min="10" max="10" width="15.85546875" customWidth="1"/>
    <col min="11" max="11" width="17.28515625" customWidth="1"/>
  </cols>
  <sheetData>
    <row r="1" spans="1:11" ht="76.5" customHeight="1" x14ac:dyDescent="0.25">
      <c r="A1" s="16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66.75" customHeight="1" x14ac:dyDescent="0.25">
      <c r="A2" s="15" t="s">
        <v>0</v>
      </c>
      <c r="B2" s="15" t="s">
        <v>1</v>
      </c>
      <c r="C2" s="19" t="s">
        <v>2</v>
      </c>
      <c r="D2" s="19" t="s">
        <v>3</v>
      </c>
      <c r="E2" s="15" t="s">
        <v>8</v>
      </c>
      <c r="F2" s="15"/>
      <c r="G2" s="15"/>
      <c r="H2" s="15" t="s">
        <v>4</v>
      </c>
      <c r="I2" s="15"/>
      <c r="J2" s="15"/>
      <c r="K2" s="15" t="s">
        <v>10</v>
      </c>
    </row>
    <row r="3" spans="1:11" ht="75" customHeight="1" x14ac:dyDescent="0.25">
      <c r="A3" s="15"/>
      <c r="B3" s="15"/>
      <c r="C3" s="20"/>
      <c r="D3" s="20"/>
      <c r="E3" s="1" t="s">
        <v>11</v>
      </c>
      <c r="F3" s="1" t="s">
        <v>13</v>
      </c>
      <c r="G3" s="1" t="s">
        <v>12</v>
      </c>
      <c r="H3" s="1" t="s">
        <v>5</v>
      </c>
      <c r="I3" s="1" t="s">
        <v>6</v>
      </c>
      <c r="J3" s="1" t="s">
        <v>7</v>
      </c>
      <c r="K3" s="15"/>
    </row>
    <row r="4" spans="1:11" ht="15.75" x14ac:dyDescent="0.25">
      <c r="A4" s="14">
        <v>1</v>
      </c>
      <c r="B4" s="13" t="s">
        <v>20</v>
      </c>
      <c r="C4" s="8" t="s">
        <v>18</v>
      </c>
      <c r="D4" s="3">
        <v>500</v>
      </c>
      <c r="E4" s="6">
        <v>47</v>
      </c>
      <c r="F4" s="6">
        <v>54</v>
      </c>
      <c r="G4" s="6">
        <v>50</v>
      </c>
      <c r="H4" s="6">
        <f t="shared" ref="H4:H7" si="0">(E4+F4+G4)/3</f>
        <v>50.333333333333336</v>
      </c>
      <c r="I4" s="6">
        <f t="shared" ref="I4:I7" si="1">STDEV(E4:G4)</f>
        <v>3.5118845842842465</v>
      </c>
      <c r="J4" s="10">
        <f t="shared" ref="J4:J7" si="2">I4/H4*100</f>
        <v>6.9772541409620787</v>
      </c>
      <c r="K4" s="11">
        <f t="shared" ref="K4:K7" si="3">H4*D4</f>
        <v>25166.666666666668</v>
      </c>
    </row>
    <row r="5" spans="1:11" ht="15.75" x14ac:dyDescent="0.25">
      <c r="A5" s="14">
        <v>2</v>
      </c>
      <c r="B5" s="13" t="s">
        <v>15</v>
      </c>
      <c r="C5" s="8" t="s">
        <v>18</v>
      </c>
      <c r="D5" s="3">
        <v>600</v>
      </c>
      <c r="E5" s="6">
        <v>45</v>
      </c>
      <c r="F5" s="6">
        <v>52</v>
      </c>
      <c r="G5" s="6">
        <v>49</v>
      </c>
      <c r="H5" s="6">
        <f t="shared" si="0"/>
        <v>48.666666666666664</v>
      </c>
      <c r="I5" s="6">
        <f t="shared" si="1"/>
        <v>3.5118845842842465</v>
      </c>
      <c r="J5" s="10">
        <f t="shared" si="2"/>
        <v>7.2162012005840683</v>
      </c>
      <c r="K5" s="11">
        <f t="shared" si="3"/>
        <v>29200</v>
      </c>
    </row>
    <row r="6" spans="1:11" ht="15.75" x14ac:dyDescent="0.25">
      <c r="A6" s="14">
        <v>3</v>
      </c>
      <c r="B6" s="13" t="s">
        <v>16</v>
      </c>
      <c r="C6" s="8" t="s">
        <v>18</v>
      </c>
      <c r="D6" s="3">
        <v>1900</v>
      </c>
      <c r="E6" s="6">
        <v>45</v>
      </c>
      <c r="F6" s="6">
        <v>52</v>
      </c>
      <c r="G6" s="6">
        <v>49</v>
      </c>
      <c r="H6" s="6">
        <f t="shared" si="0"/>
        <v>48.666666666666664</v>
      </c>
      <c r="I6" s="6">
        <f t="shared" si="1"/>
        <v>3.5118845842842465</v>
      </c>
      <c r="J6" s="10">
        <f t="shared" si="2"/>
        <v>7.2162012005840683</v>
      </c>
      <c r="K6" s="11">
        <f t="shared" si="3"/>
        <v>92466.666666666657</v>
      </c>
    </row>
    <row r="7" spans="1:11" ht="15.75" x14ac:dyDescent="0.25">
      <c r="A7" s="14">
        <v>4</v>
      </c>
      <c r="B7" s="13" t="s">
        <v>17</v>
      </c>
      <c r="C7" s="8" t="s">
        <v>18</v>
      </c>
      <c r="D7" s="3">
        <v>500</v>
      </c>
      <c r="E7" s="6">
        <v>45</v>
      </c>
      <c r="F7" s="6">
        <v>52</v>
      </c>
      <c r="G7" s="6">
        <v>49</v>
      </c>
      <c r="H7" s="6">
        <f t="shared" si="0"/>
        <v>48.666666666666664</v>
      </c>
      <c r="I7" s="6">
        <f t="shared" si="1"/>
        <v>3.5118845842842465</v>
      </c>
      <c r="J7" s="10">
        <f t="shared" si="2"/>
        <v>7.2162012005840683</v>
      </c>
      <c r="K7" s="11">
        <f t="shared" si="3"/>
        <v>24333.333333333332</v>
      </c>
    </row>
    <row r="8" spans="1:11" x14ac:dyDescent="0.25">
      <c r="A8" s="2"/>
      <c r="B8" s="9" t="s">
        <v>9</v>
      </c>
      <c r="C8" s="2"/>
      <c r="D8" s="2"/>
      <c r="E8" s="2"/>
      <c r="F8" s="2"/>
      <c r="G8" s="2"/>
      <c r="H8" s="2"/>
      <c r="I8" s="2"/>
      <c r="J8" s="2"/>
      <c r="K8" s="7">
        <f>SUM(K4:K7)</f>
        <v>171166.66666666666</v>
      </c>
    </row>
    <row r="10" spans="1:11" ht="33.75" customHeight="1" x14ac:dyDescent="0.25">
      <c r="A10" s="18" t="s">
        <v>14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4"/>
      <c r="B13" s="5"/>
      <c r="C13" s="4"/>
      <c r="D13" s="4"/>
      <c r="E13" s="4"/>
      <c r="F13" s="4"/>
      <c r="G13" s="4"/>
      <c r="H13" s="4"/>
      <c r="I13" s="4"/>
      <c r="J13" s="4"/>
      <c r="K13" s="4"/>
    </row>
  </sheetData>
  <mergeCells count="9">
    <mergeCell ref="K2:K3"/>
    <mergeCell ref="A1:K1"/>
    <mergeCell ref="A10:K10"/>
    <mergeCell ref="A2:A3"/>
    <mergeCell ref="B2:B3"/>
    <mergeCell ref="E2:G2"/>
    <mergeCell ref="H2:J2"/>
    <mergeCell ref="D2:D3"/>
    <mergeCell ref="C2:C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2026-06-22T09:25:07Z</dcterms:modified>
</cp:coreProperties>
</file>