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540" windowWidth="14910" windowHeight="7545"/>
  </bookViews>
  <sheets>
    <sheet name="НМЦК" sheetId="3" r:id="rId1"/>
  </sheets>
  <definedNames>
    <definedName name="_Toc24633917" localSheetId="0">НМЦК!$A$3</definedName>
  </definedNames>
  <calcPr calcId="124519" refMode="R1C1"/>
</workbook>
</file>

<file path=xl/calcChain.xml><?xml version="1.0" encoding="utf-8"?>
<calcChain xmlns="http://schemas.openxmlformats.org/spreadsheetml/2006/main">
  <c r="I11" i="3"/>
  <c r="L11" l="1"/>
  <c r="L12" s="1"/>
</calcChain>
</file>

<file path=xl/sharedStrings.xml><?xml version="1.0" encoding="utf-8"?>
<sst xmlns="http://schemas.openxmlformats.org/spreadsheetml/2006/main" count="38" uniqueCount="38">
  <si>
    <t>кол-во значений используемых в расчёте</t>
  </si>
  <si>
    <t>№ п/п</t>
  </si>
  <si>
    <t>Ценовые предложения (руб.)</t>
  </si>
  <si>
    <t xml:space="preserve">ед. изм. </t>
  </si>
  <si>
    <t>Средняя цена , руб.</t>
  </si>
  <si>
    <t>Объект закупки</t>
  </si>
  <si>
    <t>НМЦКрын** с учетом округления за единицу (руб.)</t>
  </si>
  <si>
    <t>Средняя цена с учетом округления, руб</t>
  </si>
  <si>
    <t>кол-во</t>
  </si>
  <si>
    <t xml:space="preserve">Совокупность цен, используемых при определении НМЦК, принимается однородной </t>
  </si>
  <si>
    <t>коэф. вариации ( % )*</t>
  </si>
  <si>
    <t xml:space="preserve">Для определения начальной (максимальной) цены контракта заказчиком применялся метод сопоставимых рыночных цен (анализ рынка). </t>
  </si>
  <si>
    <t>*- коэффициент вариации (V) рассчитывается по формуле:</t>
  </si>
  <si>
    <t>где:</t>
  </si>
  <si>
    <t xml:space="preserve">, - среднее квадратичное отклонение </t>
  </si>
  <si>
    <t xml:space="preserve"> - цена единицы товара, указанная в источнике с номером i </t>
  </si>
  <si>
    <t xml:space="preserve">n </t>
  </si>
  <si>
    <t xml:space="preserve">- количество значений, используемых в расчете </t>
  </si>
  <si>
    <t xml:space="preserve">&lt;ц&gt; </t>
  </si>
  <si>
    <t xml:space="preserve"> - средняя арифметическая величина цены единицы товара</t>
  </si>
  <si>
    <r>
      <t xml:space="preserve">** НМЦК </t>
    </r>
    <r>
      <rPr>
        <b/>
        <vertAlign val="superscript"/>
        <sz val="11"/>
        <color theme="1"/>
        <rFont val="Times New Roman"/>
        <family val="1"/>
        <charset val="204"/>
      </rPr>
      <t>рын</t>
    </r>
    <r>
      <rPr>
        <b/>
        <sz val="11"/>
        <color theme="1"/>
        <rFont val="Times New Roman"/>
        <family val="1"/>
        <charset val="204"/>
      </rPr>
      <t>, определяемая методом сопоставимых рыночных цен (анализа рынка) и рассчитывается по формуле:</t>
    </r>
  </si>
  <si>
    <t>, где</t>
  </si>
  <si>
    <t>v</t>
  </si>
  <si>
    <t>i</t>
  </si>
  <si>
    <t xml:space="preserve">- количество (объем) закупаемого товара </t>
  </si>
  <si>
    <t xml:space="preserve"> - номер источника ценовой информации (цена из коммерческого предложения)</t>
  </si>
  <si>
    <t xml:space="preserve"> - цена единицы товара, указанная в источнике с номером i</t>
  </si>
  <si>
    <t>шт.</t>
  </si>
  <si>
    <t>Расчет и обоснование НМЦК составил специалист 1 разряда отдела АФО                               Малков В.И.</t>
  </si>
  <si>
    <t xml:space="preserve">ОБОСНОВАНИЕ НАЧАЛЬНОЙ (МАКСИМАЛЬНОЙ) ЦЕНЫ ГОСУДАРСТВЕННОГО КОНТРАКТА
на оказание услуг по ремонту автотранспортных средств
 (автомобиль Ford Mondeo  гос № М 548 ВН  174)
на оказание услуг по ремонту автотранспортных средств
 (автомобиль Ford Mondeo  гос № М 548 ВН  174)
</t>
  </si>
  <si>
    <t>При формировании начальной (максимальной) цены государственного контракта на на поставку аккумулятора автомобильного на основании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исполнителем)», утверждёнными приказом Минэкономразвития России от 02.10.2013 г. №567 в качестве метода обоснования цены (метод сопоставимых рыночных цен (анализа рынка)) использованы коммерческие предложения от потенциальных участников закупки.</t>
  </si>
  <si>
    <t>Ниже приведена сводная таблица и расчёт средней начальной (максимальной) цены :</t>
  </si>
  <si>
    <t>на оказание услуг  по обследованию технического состояния бытовой техники</t>
  </si>
  <si>
    <t xml:space="preserve">Оказание услуг по обследованию технического состояния бытовой техники 
ОКПД 2 71.20.19.190
Услуги по техническим испытаниям и анализу прочие, не включенные в другие группировки
</t>
  </si>
  <si>
    <t xml:space="preserve">Начальная (максимальная) цена контракта при расчете  составила:  4 522 (Четыре  тысячи пятьсот двадцать два) рубля 00 копеек </t>
  </si>
  <si>
    <t>Коммерческое предложение № 1 (Вход.№ 12906/74 от 30.07.2026)</t>
  </si>
  <si>
    <t>Коммерческое предложение № 2 (Вход.№ 12925/74 от 30.07.2026)</t>
  </si>
  <si>
    <t>Коммерческое предложение № 3 (Исх.№ 172 от 30.07.2026)</t>
  </si>
</sst>
</file>

<file path=xl/styles.xml><?xml version="1.0" encoding="utf-8"?>
<styleSheet xmlns="http://schemas.openxmlformats.org/spreadsheetml/2006/main">
  <numFmts count="1">
    <numFmt numFmtId="164" formatCode="#,##0.00000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2" fontId="1" fillId="0" borderId="0" xfId="0" applyNumberFormat="1" applyFont="1"/>
    <xf numFmtId="4" fontId="2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0</xdr:rowOff>
    </xdr:from>
    <xdr:to>
      <xdr:col>6</xdr:col>
      <xdr:colOff>76200</xdr:colOff>
      <xdr:row>13</xdr:row>
      <xdr:rowOff>121920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6240" y="3672840"/>
          <a:ext cx="99822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14</xdr:row>
      <xdr:rowOff>0</xdr:rowOff>
    </xdr:from>
    <xdr:to>
      <xdr:col>2</xdr:col>
      <xdr:colOff>358968</xdr:colOff>
      <xdr:row>17</xdr:row>
      <xdr:rowOff>63749</xdr:rowOff>
    </xdr:to>
    <xdr:pic>
      <xdr:nvPicPr>
        <xdr:cNvPr id="4" name="Рисунок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41304"/>
          <a:ext cx="2205990" cy="56070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72887</xdr:colOff>
      <xdr:row>17</xdr:row>
      <xdr:rowOff>106017</xdr:rowOff>
    </xdr:from>
    <xdr:to>
      <xdr:col>0</xdr:col>
      <xdr:colOff>340222</xdr:colOff>
      <xdr:row>19</xdr:row>
      <xdr:rowOff>26504</xdr:rowOff>
    </xdr:to>
    <xdr:pic>
      <xdr:nvPicPr>
        <xdr:cNvPr id="5" name="Рисунок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87" y="4744278"/>
          <a:ext cx="267335" cy="25179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1264672</xdr:colOff>
      <xdr:row>27</xdr:row>
      <xdr:rowOff>59304</xdr:rowOff>
    </xdr:to>
    <xdr:pic>
      <xdr:nvPicPr>
        <xdr:cNvPr id="6" name="Рисунок 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29739"/>
          <a:ext cx="1701165" cy="403860"/>
        </a:xfrm>
        <a:prstGeom prst="rect">
          <a:avLst/>
        </a:prstGeom>
        <a:solidFill>
          <a:srgbClr val="FFFFFF"/>
        </a:solidFill>
        <a:ln>
          <a:noFill/>
        </a:ln>
      </xdr:spPr>
    </xdr:pic>
    <xdr:clientData/>
  </xdr:twoCellAnchor>
  <xdr:twoCellAnchor editAs="oneCell">
    <xdr:from>
      <xdr:col>0</xdr:col>
      <xdr:colOff>86139</xdr:colOff>
      <xdr:row>29</xdr:row>
      <xdr:rowOff>112643</xdr:rowOff>
    </xdr:from>
    <xdr:to>
      <xdr:col>0</xdr:col>
      <xdr:colOff>353474</xdr:colOff>
      <xdr:row>31</xdr:row>
      <xdr:rowOff>19878</xdr:rowOff>
    </xdr:to>
    <xdr:pic>
      <xdr:nvPicPr>
        <xdr:cNvPr id="7" name="Рисунок 6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39" y="6831495"/>
          <a:ext cx="267335" cy="25179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7"/>
  <sheetViews>
    <sheetView tabSelected="1" zoomScale="115" zoomScaleNormal="115" workbookViewId="0">
      <selection activeCell="N11" sqref="N11"/>
    </sheetView>
  </sheetViews>
  <sheetFormatPr defaultColWidth="9.140625" defaultRowHeight="12.75"/>
  <cols>
    <col min="1" max="1" width="6.140625" style="1" customWidth="1"/>
    <col min="2" max="2" width="20.85546875" style="1" customWidth="1"/>
    <col min="3" max="3" width="10.7109375" style="1" customWidth="1"/>
    <col min="4" max="4" width="13" style="1" customWidth="1"/>
    <col min="5" max="5" width="12.5703125" style="1" customWidth="1"/>
    <col min="6" max="6" width="13.42578125" style="1" customWidth="1"/>
    <col min="7" max="8" width="13.28515625" style="1" customWidth="1"/>
    <col min="9" max="9" width="13.140625" style="1" customWidth="1"/>
    <col min="10" max="10" width="16.28515625" style="1" customWidth="1"/>
    <col min="11" max="11" width="12.7109375" style="1" customWidth="1"/>
    <col min="12" max="12" width="17.7109375" style="1" customWidth="1"/>
    <col min="13" max="13" width="15" style="2" customWidth="1"/>
    <col min="14" max="14" width="18.140625" style="1" customWidth="1"/>
    <col min="15" max="16384" width="9.140625" style="1"/>
  </cols>
  <sheetData>
    <row r="1" spans="1:13" ht="29.45" customHeight="1">
      <c r="J1" s="22"/>
      <c r="K1" s="22"/>
      <c r="L1" s="22"/>
    </row>
    <row r="3" spans="1:13" ht="12.75" customHeight="1">
      <c r="A3" s="38" t="s">
        <v>29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3" ht="16.5">
      <c r="A4" s="6"/>
      <c r="C4" s="4"/>
      <c r="D4" s="10" t="s">
        <v>32</v>
      </c>
      <c r="E4" s="4"/>
      <c r="F4" s="4"/>
      <c r="G4" s="4"/>
      <c r="L4" s="2"/>
      <c r="M4" s="1"/>
    </row>
    <row r="5" spans="1:13" ht="15">
      <c r="A5" s="23" t="s">
        <v>11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4"/>
    </row>
    <row r="6" spans="1:13" ht="57" customHeight="1">
      <c r="A6" s="36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</row>
    <row r="7" spans="1:13" ht="20.45" customHeight="1">
      <c r="A7" s="37" t="s">
        <v>31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</row>
    <row r="8" spans="1:13" ht="12.75" customHeight="1">
      <c r="A8" s="29" t="s">
        <v>1</v>
      </c>
      <c r="B8" s="29" t="s">
        <v>5</v>
      </c>
      <c r="C8" s="29" t="s">
        <v>3</v>
      </c>
      <c r="D8" s="29" t="s">
        <v>8</v>
      </c>
      <c r="E8" s="29" t="s">
        <v>0</v>
      </c>
      <c r="F8" s="32" t="s">
        <v>2</v>
      </c>
      <c r="G8" s="33"/>
      <c r="H8" s="33"/>
      <c r="I8" s="26" t="s">
        <v>4</v>
      </c>
      <c r="J8" s="26" t="s">
        <v>7</v>
      </c>
      <c r="K8" s="26" t="s">
        <v>10</v>
      </c>
      <c r="L8" s="40" t="s">
        <v>6</v>
      </c>
    </row>
    <row r="9" spans="1:13" ht="12.75" customHeight="1">
      <c r="A9" s="30"/>
      <c r="B9" s="30"/>
      <c r="C9" s="30"/>
      <c r="D9" s="30"/>
      <c r="E9" s="30"/>
      <c r="F9" s="34"/>
      <c r="G9" s="35"/>
      <c r="H9" s="35"/>
      <c r="I9" s="27"/>
      <c r="J9" s="27"/>
      <c r="K9" s="27"/>
      <c r="L9" s="41"/>
    </row>
    <row r="10" spans="1:13" ht="75" customHeight="1">
      <c r="A10" s="31"/>
      <c r="B10" s="31"/>
      <c r="C10" s="31"/>
      <c r="D10" s="31"/>
      <c r="E10" s="31"/>
      <c r="F10" s="11" t="s">
        <v>35</v>
      </c>
      <c r="G10" s="11" t="s">
        <v>36</v>
      </c>
      <c r="H10" s="11" t="s">
        <v>37</v>
      </c>
      <c r="I10" s="28"/>
      <c r="J10" s="28"/>
      <c r="K10" s="28"/>
      <c r="L10" s="42"/>
    </row>
    <row r="11" spans="1:13" ht="180" customHeight="1">
      <c r="A11" s="14">
        <v>1</v>
      </c>
      <c r="B11" s="15" t="s">
        <v>33</v>
      </c>
      <c r="C11" s="14" t="s">
        <v>27</v>
      </c>
      <c r="D11" s="16">
        <v>17</v>
      </c>
      <c r="E11" s="14">
        <v>3</v>
      </c>
      <c r="F11" s="17">
        <v>350</v>
      </c>
      <c r="G11" s="18">
        <v>250</v>
      </c>
      <c r="H11" s="18">
        <v>200</v>
      </c>
      <c r="I11" s="19">
        <f>AVERAGE(F11:H11)</f>
        <v>266.66666666666669</v>
      </c>
      <c r="J11" s="20">
        <v>266</v>
      </c>
      <c r="K11" s="20">
        <v>28.64</v>
      </c>
      <c r="L11" s="20">
        <f>+J11*D11</f>
        <v>4522</v>
      </c>
    </row>
    <row r="12" spans="1:13">
      <c r="A12" s="24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3">
        <f>SUM(L11:L11)</f>
        <v>4522</v>
      </c>
    </row>
    <row r="13" spans="1:13" ht="24.6" customHeight="1">
      <c r="A13" s="8" t="s">
        <v>12</v>
      </c>
      <c r="F13"/>
    </row>
    <row r="14" spans="1:13">
      <c r="A14" s="1" t="s">
        <v>13</v>
      </c>
    </row>
    <row r="16" spans="1:13">
      <c r="D16" s="1" t="s">
        <v>14</v>
      </c>
    </row>
    <row r="19" spans="1:3">
      <c r="B19" s="1" t="s">
        <v>15</v>
      </c>
    </row>
    <row r="21" spans="1:3" ht="15">
      <c r="A21" s="7" t="s">
        <v>18</v>
      </c>
      <c r="B21" s="1" t="s">
        <v>19</v>
      </c>
    </row>
    <row r="22" spans="1:3" ht="15">
      <c r="A22" s="7" t="s">
        <v>16</v>
      </c>
      <c r="B22" s="1" t="s">
        <v>17</v>
      </c>
    </row>
    <row r="24" spans="1:3" ht="16.5">
      <c r="A24" s="8" t="s">
        <v>20</v>
      </c>
    </row>
    <row r="25" spans="1:3" ht="14.25">
      <c r="A25" s="8"/>
    </row>
    <row r="26" spans="1:3" ht="14.25">
      <c r="A26" s="8"/>
    </row>
    <row r="27" spans="1:3" ht="14.25">
      <c r="A27" s="8"/>
      <c r="C27" s="1" t="s">
        <v>21</v>
      </c>
    </row>
    <row r="28" spans="1:3" ht="14.25">
      <c r="A28" s="8"/>
    </row>
    <row r="29" spans="1:3" ht="15">
      <c r="A29" s="5" t="s">
        <v>22</v>
      </c>
      <c r="B29" s="9" t="s">
        <v>24</v>
      </c>
    </row>
    <row r="30" spans="1:3" ht="14.25">
      <c r="A30" s="5" t="s">
        <v>23</v>
      </c>
      <c r="B30" s="1" t="s">
        <v>25</v>
      </c>
    </row>
    <row r="31" spans="1:3" ht="14.25">
      <c r="A31" s="6"/>
      <c r="B31" s="1" t="s">
        <v>26</v>
      </c>
    </row>
    <row r="33" spans="1:17">
      <c r="A33" s="1" t="s">
        <v>9</v>
      </c>
    </row>
    <row r="35" spans="1:17" ht="15.75" customHeight="1">
      <c r="A35" s="8" t="s">
        <v>34</v>
      </c>
      <c r="F35" s="21"/>
      <c r="G35" s="9"/>
      <c r="H35" s="8"/>
    </row>
    <row r="36" spans="1:17" ht="22.5" customHeight="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>
      <c r="B37" s="1" t="s">
        <v>28</v>
      </c>
    </row>
  </sheetData>
  <mergeCells count="16">
    <mergeCell ref="A6:L6"/>
    <mergeCell ref="A7:L7"/>
    <mergeCell ref="A3:L3"/>
    <mergeCell ref="L8:L10"/>
    <mergeCell ref="J1:L1"/>
    <mergeCell ref="A5:K5"/>
    <mergeCell ref="A12:K12"/>
    <mergeCell ref="I8:I10"/>
    <mergeCell ref="J8:J10"/>
    <mergeCell ref="K8:K10"/>
    <mergeCell ref="E8:E10"/>
    <mergeCell ref="F8:H9"/>
    <mergeCell ref="A8:A10"/>
    <mergeCell ref="B8:B10"/>
    <mergeCell ref="C8:C10"/>
    <mergeCell ref="D8:D10"/>
  </mergeCells>
  <pageMargins left="0.70866141732283472" right="0.70866141732283472" top="0" bottom="0.15748031496062992" header="0.31496062992125984" footer="0.31496062992125984"/>
  <pageSetup paperSize="9" scale="7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НМЦК!_Toc24633917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Тимофеева</dc:creator>
  <cp:lastModifiedBy>malkov</cp:lastModifiedBy>
  <cp:lastPrinted>2026-07-30T11:49:40Z</cp:lastPrinted>
  <dcterms:created xsi:type="dcterms:W3CDTF">2017-05-11T11:24:32Z</dcterms:created>
  <dcterms:modified xsi:type="dcterms:W3CDTF">2026-07-31T06:18:54Z</dcterms:modified>
</cp:coreProperties>
</file>