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\Desktop\Новая папка (2)\Attachments_marina.polikarpova.2025@mail.ru_2026-05-28_14-58-46\"/>
    </mc:Choice>
  </mc:AlternateContent>
  <xr:revisionPtr revIDLastSave="0" documentId="13_ncr:1_{16AD43DE-4829-411B-9F42-5B38F9FDDA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" i="1" l="1"/>
  <c r="N22" i="1"/>
  <c r="N23" i="1"/>
  <c r="N25" i="1"/>
  <c r="N15" i="1"/>
  <c r="N16" i="1"/>
  <c r="N17" i="1"/>
  <c r="N18" i="1"/>
  <c r="N19" i="1"/>
  <c r="N14" i="1"/>
</calcChain>
</file>

<file path=xl/sharedStrings.xml><?xml version="1.0" encoding="utf-8"?>
<sst xmlns="http://schemas.openxmlformats.org/spreadsheetml/2006/main" count="60" uniqueCount="44">
  <si>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</si>
  <si>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</si>
  <si>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</si>
  <si>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</si>
  <si>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</si>
  <si>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Коэффициент вариации (%)</t>
  </si>
  <si>
    <t>Средняя цена (руб.)</t>
  </si>
  <si>
    <t>Источники цены (руб.)</t>
  </si>
  <si>
    <t>Характеристики объекта закупки:</t>
  </si>
  <si>
    <t>Используемый метод определения НМЦК с обоснованием:</t>
  </si>
  <si>
    <t>Расчёт НМЦК</t>
  </si>
  <si>
    <t>Итого:</t>
  </si>
  <si>
    <t>(должность)</t>
  </si>
  <si>
    <t>/</t>
  </si>
  <si>
    <t>(подпись/расшифровка подписи)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</si>
  <si>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</si>
  <si>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Среднее квадра-тичное отклонение</t>
  </si>
  <si>
    <t/>
  </si>
  <si>
    <t/>
  </si>
  <si>
    <t>цена источника 1</t>
  </si>
  <si>
    <t>цена источника 2</t>
  </si>
  <si>
    <t>цена источника 3</t>
  </si>
  <si>
    <t>кг</t>
  </si>
  <si>
    <t>шт</t>
  </si>
  <si>
    <t>23.64.10.110</t>
  </si>
  <si>
    <t>Краска ВД для стен и потолков моющаяся супербелая 14 кг.</t>
  </si>
  <si>
    <t>Эмаль для пола ПФ-266 (цвет - красно-коричневый)</t>
  </si>
  <si>
    <t>Эмаль алкидная ПФ-115 (белая)</t>
  </si>
  <si>
    <t>Эмаль алкидная ПФ-115 (красная)</t>
  </si>
  <si>
    <t>Клей для плитки повышенной стойкости C0</t>
  </si>
  <si>
    <t xml:space="preserve">Грунтовка акриловая  глубокого проникновения </t>
  </si>
  <si>
    <t>Кисть плоская №2 (50 мм) нат.щетина / дер.ручка</t>
  </si>
  <si>
    <t xml:space="preserve">Шпатлевка Финишная гипсовая </t>
  </si>
  <si>
    <t>Валик с ручкой 180мм, полиакрил, d=40мм, бюгель 6мм</t>
  </si>
  <si>
    <t>Валик с ручкой 250мм, полиакрил, d=40мм, бюгель 6мм</t>
  </si>
  <si>
    <t>20.30.11.120</t>
  </si>
  <si>
    <t>20.30.21.130</t>
  </si>
  <si>
    <t>20.30.11.130</t>
  </si>
  <si>
    <t>32.91.19.120</t>
  </si>
  <si>
    <t>20.30.22.120</t>
  </si>
  <si>
    <t>НЦК
(руб.)</t>
  </si>
  <si>
    <t>Обоснование найменьшей цены контракта, 
цены контракта, заключаемого с единственным поставщиком (подрядчиком, исполнителем)</t>
  </si>
  <si>
    <t>Дата подготовки обоснования НЦК: 28.05.2026</t>
  </si>
  <si>
    <t>На основании проведенного анализа рынка и расчетов, НЦК составляет: 10 490,00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</si>
</sst>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4" fontId="1" fillId="0" borderId="7" xfId="0" applyNumberFormat="1" applyFont="1" applyBorder="1" applyAlignment="1">
      <alignment horizontal="left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1" fillId="0" borderId="11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1"/>
    </xf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indent="1"/>
    </xf>
    <xf numFmtId="0" fontId="1" fillId="0" borderId="2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vertical="top" wrapText="1"/>
    </xf>
    <xf numFmtId="0" fontId="1" fillId="0" borderId="10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3" fillId="0" borderId="9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933450</xdr:colOff>
      <xdr:row>8</xdr:row>
      <xdr:rowOff>101600</xdr:rowOff>
    </xdr:from>
    <xdr:to>
      <xdr:col>5</xdr:col>
      <xdr:colOff>133350</xdr:colOff>
      <xdr:row>8</xdr:row>
      <xdr:rowOff>1838960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B3A012-7C61-C543-97BA-7D3D36847688}"/>
            </a:ext>
          </a:extLst>
        </xdr:cNvPr>
        <xdr:cNvSpPr txBox="1"/>
      </xdr:nvSpPr>
      <xdr:spPr>
        <a:xfrm>
          <a:off x="3956050" y="3340100"/>
          <a:ext cx="32004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ru-RU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Среднее квадратичное отклонение</a:t>
          </a:r>
          <a:r>
            <a:rPr lang="en-US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:</a:t>
          </a:r>
          <a:endParaRPr lang="ru-RU" sz="13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endParaRPr lang="ru-RU" sz="10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r>
            <a:rPr lang="en-GB" sz="120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= √(( ∑2_(𝑖=1)^𝑛▒〖〖(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_𝑖  − ⟨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ц⟩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)〗^2  〗)/(𝑛−1))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⟨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ц⟩"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среднее арифметическое всех цен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𝑛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значений, используемых в расчете;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𝑖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номер источника ценовой информации;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𝑖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цена единицы товара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0</xdr:col>
      <xdr:colOff>88900</xdr:colOff>
      <xdr:row>8</xdr:row>
      <xdr:rowOff>101600</xdr:rowOff>
    </xdr:from>
    <xdr:to>
      <xdr:col>2</xdr:col>
      <xdr:colOff>279400</xdr:colOff>
      <xdr:row>8</xdr:row>
      <xdr:rowOff>1838960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F07E60-1350-BB4C-8829-5D9340484218}"/>
            </a:ext>
          </a:extLst>
        </xdr:cNvPr>
        <xdr:cNvSpPr txBox="1">
          <a:spLocks/>
        </xdr:cNvSpPr>
      </xdr:nvSpPr>
      <xdr:spPr>
        <a:xfrm>
          <a:off x="88900" y="3340100"/>
          <a:ext cx="32131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Расчет НМЦК (рын) произведен по формуле:</a:t>
          </a:r>
        </a:p>
        <a:p>
          <a:pPr algn="l"/>
          <a:endParaRPr lang="ru-RU" sz="10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GB" sz="1200" i="0">
              <a:latin typeface="Cambria Math" panose="02040503050406030204" pitchFamily="18" charset="0"/>
            </a:rPr>
            <a:t>〖</a:t>
          </a:r>
          <a:r>
            <a:rPr lang="ru-RU" sz="1200" b="0" i="0">
              <a:latin typeface="Cambria Math" panose="02040503050406030204" pitchFamily="18" charset="0"/>
            </a:rPr>
            <a:t>НМЦК</a:t>
          </a:r>
          <a:r>
            <a:rPr lang="en-GB" sz="1200" b="0" i="0">
              <a:latin typeface="Cambria Math" panose="02040503050406030204" pitchFamily="18" charset="0"/>
            </a:rPr>
            <a:t>〗^</a:t>
          </a:r>
          <a:r>
            <a:rPr lang="ru-RU" sz="1200" b="0" i="0">
              <a:latin typeface="Cambria Math" panose="02040503050406030204" pitchFamily="18" charset="0"/>
            </a:rPr>
            <a:t>рын=</a:t>
          </a:r>
          <a:r>
            <a:rPr lang="en-US" sz="1200" b="0" i="0">
              <a:latin typeface="Cambria Math" panose="02040503050406030204" pitchFamily="18" charset="0"/>
            </a:rPr>
            <a:t>𝑣</a:t>
          </a:r>
          <a:r>
            <a:rPr lang="ru-RU" sz="1200" b="0" i="0">
              <a:latin typeface="Cambria Math" panose="02040503050406030204" pitchFamily="18" charset="0"/>
            </a:rPr>
            <a:t>/</a:t>
          </a:r>
          <a:r>
            <a:rPr lang="en-US" sz="1200" b="0" i="0">
              <a:latin typeface="Cambria Math" panose="02040503050406030204" pitchFamily="18" charset="0"/>
            </a:rPr>
            <a:t>𝑛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×∑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_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(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𝑖=1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)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^𝑛▒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𝑖 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GB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100" b="0" i="0">
              <a:latin typeface="Cambria Math" panose="02040503050406030204" pitchFamily="18" charset="0"/>
            </a:rPr>
            <a:t>𝑣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(объем) закупаемого товара;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𝑛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значений, используемых в расчете;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𝑖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номер источника ценовой информации;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𝑖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цена единицы товара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5</xdr:col>
      <xdr:colOff>508000</xdr:colOff>
      <xdr:row>8</xdr:row>
      <xdr:rowOff>101600</xdr:rowOff>
    </xdr:from>
    <xdr:to>
      <xdr:col>9</xdr:col>
      <xdr:colOff>28575</xdr:colOff>
      <xdr:row>8</xdr:row>
      <xdr:rowOff>1838960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3BD8224-69C9-6141-96AB-27DD541F3620}"/>
            </a:ext>
          </a:extLst>
        </xdr:cNvPr>
        <xdr:cNvSpPr txBox="1"/>
      </xdr:nvSpPr>
      <xdr:spPr>
        <a:xfrm>
          <a:off x="7531100" y="3340100"/>
          <a:ext cx="32004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algn="l"/>
          <a:r>
            <a:rPr lang="ru-RU" sz="1300" b="0" i="0">
              <a:latin typeface="Times New Roman" panose="02020603050405020304" pitchFamily="18" charset="0"/>
              <a:cs typeface="Times New Roman" panose="02020603050405020304" pitchFamily="18" charset="0"/>
            </a:rPr>
            <a:t>Коэффициент вариации</a:t>
          </a:r>
          <a:r>
            <a:rPr lang="en-US" sz="1300" b="0" i="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algn="l"/>
          <a:endParaRPr lang="ru-RU" sz="10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>
              <a:latin typeface="Cambria Math" panose="02040503050406030204" pitchFamily="18" charset="0"/>
            </a:rPr>
            <a:t>𝑉=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𝜎/⟨</a:t>
          </a:r>
          <a:r>
            <a:rPr lang="ru-RU" sz="1200" b="0" i="0">
              <a:latin typeface="Cambria Math" panose="02040503050406030204" pitchFamily="18" charset="0"/>
            </a:rPr>
            <a:t>ц⟩ 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× 100</a:t>
          </a:r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⟨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ц⟩"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среднее арифметическое всех цен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en-GB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c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реднее квадратичное отклонение</a:t>
          </a:r>
          <a:r>
            <a:rPr lang="en-GB" sz="1100" b="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topLeftCell="A7" workbookViewId="0">
      <selection activeCell="D29" sqref="D29"/>
    </sheetView>
  </sheetViews>
  <sheetFormatPr defaultColWidth="10.875" defaultRowHeight="15.75" x14ac:dyDescent="0.25"/>
  <cols>
    <col min="1" max="1" width="3.875" style="2" customWidth="1"/>
    <col min="2" max="2" width="35.875" style="1" customWidth="1"/>
    <col min="3" max="4" width="15.875" style="1" customWidth="1"/>
    <col min="5" max="5" width="20.875" style="1" customWidth="1"/>
    <col min="6" max="6" width="9.875" style="1" customWidth="1"/>
    <col min="7" max="7" width="18.875" style="1" customWidth="1"/>
    <col min="8" max="8" width="6.875" style="1" customWidth="1"/>
    <col min="9" max="9" width="12.875" style="1" customWidth="1"/>
    <col min="10" max="10" width="18.875" style="1" customWidth="1"/>
    <col min="11" max="11" width="19.875" style="1" customWidth="1"/>
    <col min="12" max="13" width="15.875" style="1" customWidth="1"/>
    <col min="14" max="14" width="18.875" style="1" customWidth="1"/>
    <col min="15" max="16384" width="10.875" style="1"/>
  </cols>
  <sheetData>
    <row r="1" spans="1:14" ht="20.100000000000001" customHeight="1" x14ac:dyDescent="0.25"/>
    <row r="2" spans="1:14" ht="50.1" customHeight="1" x14ac:dyDescent="0.25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39.950000000000003" customHeight="1" x14ac:dyDescent="0.25"/>
    <row r="4" spans="1:14" ht="20.100000000000001" customHeight="1" x14ac:dyDescent="0.25">
      <c r="A4" s="30" t="s">
        <v>8</v>
      </c>
      <c r="B4" s="30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9.9499999999999993" customHeight="1" x14ac:dyDescent="0.25">
      <c r="A5" s="11"/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69.95" customHeight="1" x14ac:dyDescent="0.25">
      <c r="A6" s="48" t="s">
        <v>9</v>
      </c>
      <c r="B6" s="48"/>
      <c r="C6" s="45" t="s">
        <v>15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20.100000000000001" customHeight="1" x14ac:dyDescent="0.25"/>
    <row r="8" spans="1:14" ht="25.5" x14ac:dyDescent="0.25">
      <c r="A8" s="46" t="s">
        <v>10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ht="159.94999999999999" customHeight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ht="20.100000000000001" customHeight="1" x14ac:dyDescent="0.25"/>
    <row r="11" spans="1:14" ht="5.0999999999999996" customHeight="1" x14ac:dyDescent="0.25">
      <c r="A11" s="5"/>
      <c r="B11" s="7"/>
      <c r="C11" s="6"/>
      <c r="D11" s="4"/>
      <c r="E11" s="4"/>
      <c r="F11" s="4"/>
      <c r="G11" s="7"/>
      <c r="H11" s="8"/>
      <c r="I11" s="8" t="s">
        <v>18</v>
      </c>
      <c r="J11" s="8"/>
      <c r="K11" s="4"/>
      <c r="L11" s="4"/>
      <c r="M11" s="4"/>
      <c r="N11" s="4"/>
    </row>
    <row r="12" spans="1:14" ht="20.100000000000001" customHeight="1" x14ac:dyDescent="0.25">
      <c r="A12" s="52" t="s">
        <v>0</v>
      </c>
      <c r="B12" s="31" t="s">
        <v>1</v>
      </c>
      <c r="C12" s="32"/>
      <c r="D12" s="38" t="s">
        <v>2</v>
      </c>
      <c r="E12" s="38" t="s">
        <v>3</v>
      </c>
      <c r="F12" s="38" t="s">
        <v>4</v>
      </c>
      <c r="G12" s="39" t="s">
        <v>7</v>
      </c>
      <c r="H12" s="40"/>
      <c r="I12" s="41" t="s">
        <v>18</v>
      </c>
      <c r="J12" s="40"/>
      <c r="K12" s="35" t="s">
        <v>16</v>
      </c>
      <c r="L12" s="35" t="s">
        <v>5</v>
      </c>
      <c r="M12" s="35" t="s">
        <v>6</v>
      </c>
      <c r="N12" s="35" t="s">
        <v>40</v>
      </c>
    </row>
    <row r="13" spans="1:14" ht="24.95" customHeight="1" x14ac:dyDescent="0.25">
      <c r="A13" s="53"/>
      <c r="B13" s="33"/>
      <c r="C13" s="34"/>
      <c r="D13" s="37"/>
      <c r="E13" s="37"/>
      <c r="F13" s="37"/>
      <c r="G13" s="9" t="s">
        <v>19</v>
      </c>
      <c r="H13" s="42" t="s">
        <v>20</v>
      </c>
      <c r="I13" s="43"/>
      <c r="J13" s="16" t="s">
        <v>21</v>
      </c>
      <c r="K13" s="36"/>
      <c r="L13" s="36"/>
      <c r="M13" s="36"/>
      <c r="N13" s="37"/>
    </row>
    <row r="14" spans="1:14" ht="24.95" hidden="1" customHeight="1" x14ac:dyDescent="0.25">
      <c r="A14" s="17">
        <v>1</v>
      </c>
      <c r="B14" s="54" t="s">
        <v>25</v>
      </c>
      <c r="C14" s="55"/>
      <c r="D14" s="10" t="s">
        <v>35</v>
      </c>
      <c r="E14" s="10" t="s">
        <v>23</v>
      </c>
      <c r="F14" s="10">
        <v>25</v>
      </c>
      <c r="G14" s="19">
        <v>32.79</v>
      </c>
      <c r="H14" s="56">
        <v>34.43</v>
      </c>
      <c r="I14" s="57"/>
      <c r="J14" s="18">
        <v>32.75</v>
      </c>
      <c r="K14" s="19">
        <v>0.95860000000000001</v>
      </c>
      <c r="L14" s="19">
        <v>2.88</v>
      </c>
      <c r="M14" s="20">
        <v>33.32</v>
      </c>
      <c r="N14" s="21">
        <f>M14*F14</f>
        <v>833</v>
      </c>
    </row>
    <row r="15" spans="1:14" ht="24.95" hidden="1" customHeight="1" x14ac:dyDescent="0.25">
      <c r="A15" s="17">
        <v>2</v>
      </c>
      <c r="B15" s="54" t="s">
        <v>26</v>
      </c>
      <c r="C15" s="55"/>
      <c r="D15" s="10" t="s">
        <v>36</v>
      </c>
      <c r="E15" s="10" t="s">
        <v>22</v>
      </c>
      <c r="F15" s="10">
        <v>60</v>
      </c>
      <c r="G15" s="19">
        <v>867.74</v>
      </c>
      <c r="H15" s="56">
        <v>911.13</v>
      </c>
      <c r="I15" s="57"/>
      <c r="J15" s="18">
        <v>865.6</v>
      </c>
      <c r="K15" s="19">
        <v>25.691299999999998</v>
      </c>
      <c r="L15" s="19">
        <v>2.91</v>
      </c>
      <c r="M15" s="19">
        <v>881.49</v>
      </c>
      <c r="N15" s="21">
        <f t="shared" ref="N15:N19" si="0">M15*F15</f>
        <v>52889.4</v>
      </c>
    </row>
    <row r="16" spans="1:14" ht="24.95" hidden="1" customHeight="1" x14ac:dyDescent="0.25">
      <c r="A16" s="17">
        <v>3</v>
      </c>
      <c r="B16" s="54" t="s">
        <v>27</v>
      </c>
      <c r="C16" s="55"/>
      <c r="D16" s="10" t="s">
        <v>36</v>
      </c>
      <c r="E16" s="10" t="s">
        <v>22</v>
      </c>
      <c r="F16" s="10">
        <v>40</v>
      </c>
      <c r="G16" s="19">
        <v>20.28</v>
      </c>
      <c r="H16" s="56">
        <v>21.29</v>
      </c>
      <c r="I16" s="57"/>
      <c r="J16" s="18">
        <v>20.3</v>
      </c>
      <c r="K16" s="19">
        <v>0.57750000000000001</v>
      </c>
      <c r="L16" s="19">
        <v>2.8</v>
      </c>
      <c r="M16" s="19">
        <v>20.62</v>
      </c>
      <c r="N16" s="21">
        <f t="shared" si="0"/>
        <v>824.80000000000007</v>
      </c>
    </row>
    <row r="17" spans="1:14" ht="24.95" hidden="1" customHeight="1" x14ac:dyDescent="0.25">
      <c r="A17" s="17">
        <v>4</v>
      </c>
      <c r="B17" s="54" t="s">
        <v>28</v>
      </c>
      <c r="C17" s="55"/>
      <c r="D17" s="10" t="s">
        <v>36</v>
      </c>
      <c r="E17" s="10" t="s">
        <v>22</v>
      </c>
      <c r="F17" s="10">
        <v>20</v>
      </c>
      <c r="G17" s="19">
        <v>47.84</v>
      </c>
      <c r="H17" s="56">
        <v>50.23</v>
      </c>
      <c r="I17" s="57"/>
      <c r="J17" s="18">
        <v>48</v>
      </c>
      <c r="K17" s="19">
        <v>1.3361000000000001</v>
      </c>
      <c r="L17" s="19">
        <v>2.74</v>
      </c>
      <c r="M17" s="19">
        <v>48.69</v>
      </c>
      <c r="N17" s="21">
        <f t="shared" si="0"/>
        <v>973.8</v>
      </c>
    </row>
    <row r="18" spans="1:14" ht="24.95" hidden="1" customHeight="1" x14ac:dyDescent="0.25">
      <c r="A18" s="17">
        <v>5</v>
      </c>
      <c r="B18" s="54" t="s">
        <v>29</v>
      </c>
      <c r="C18" s="55"/>
      <c r="D18" s="10" t="s">
        <v>24</v>
      </c>
      <c r="E18" s="10" t="s">
        <v>22</v>
      </c>
      <c r="F18" s="10">
        <v>50</v>
      </c>
      <c r="G18" s="20">
        <v>77.900000000000006</v>
      </c>
      <c r="H18" s="27">
        <v>81.8</v>
      </c>
      <c r="I18" s="28"/>
      <c r="J18" s="18">
        <v>77.8</v>
      </c>
      <c r="K18" s="19">
        <v>2.2810999999999999</v>
      </c>
      <c r="L18" s="19">
        <v>2.88</v>
      </c>
      <c r="M18" s="19">
        <v>79.17</v>
      </c>
      <c r="N18" s="21">
        <f t="shared" si="0"/>
        <v>3958.5</v>
      </c>
    </row>
    <row r="19" spans="1:14" ht="24.95" hidden="1" customHeight="1" x14ac:dyDescent="0.25">
      <c r="A19" s="17">
        <v>6</v>
      </c>
      <c r="B19" s="54" t="s">
        <v>30</v>
      </c>
      <c r="C19" s="55"/>
      <c r="D19" s="10" t="s">
        <v>37</v>
      </c>
      <c r="E19" s="10" t="s">
        <v>22</v>
      </c>
      <c r="F19" s="10">
        <v>50</v>
      </c>
      <c r="G19" s="19">
        <v>11.22</v>
      </c>
      <c r="H19" s="56">
        <v>11.78</v>
      </c>
      <c r="I19" s="57"/>
      <c r="J19" s="18">
        <v>11.22</v>
      </c>
      <c r="K19" s="19">
        <v>0.32340000000000002</v>
      </c>
      <c r="L19" s="19">
        <v>2.83</v>
      </c>
      <c r="M19" s="19">
        <v>11.41</v>
      </c>
      <c r="N19" s="21">
        <f t="shared" si="0"/>
        <v>570.5</v>
      </c>
    </row>
    <row r="20" spans="1:14" ht="24.95" customHeight="1" x14ac:dyDescent="0.25">
      <c r="A20" s="17">
        <v>1</v>
      </c>
      <c r="B20" s="54" t="s">
        <v>31</v>
      </c>
      <c r="C20" s="55"/>
      <c r="D20" s="10" t="s">
        <v>38</v>
      </c>
      <c r="E20" s="10" t="s">
        <v>23</v>
      </c>
      <c r="F20" s="10">
        <v>10</v>
      </c>
      <c r="G20" s="20">
        <v>78</v>
      </c>
      <c r="H20" s="27">
        <v>82</v>
      </c>
      <c r="I20" s="28"/>
      <c r="J20" s="26">
        <v>75</v>
      </c>
      <c r="K20" s="19">
        <v>3.5118999999999998</v>
      </c>
      <c r="L20" s="19">
        <v>4.4800000000000004</v>
      </c>
      <c r="M20" s="23">
        <v>78.33</v>
      </c>
      <c r="N20" s="21">
        <v>750</v>
      </c>
    </row>
    <row r="21" spans="1:14" ht="24.95" hidden="1" customHeight="1" x14ac:dyDescent="0.25">
      <c r="A21" s="17">
        <v>8</v>
      </c>
      <c r="B21" s="54" t="s">
        <v>32</v>
      </c>
      <c r="C21" s="55"/>
      <c r="D21" s="10" t="s">
        <v>39</v>
      </c>
      <c r="E21" s="10" t="s">
        <v>22</v>
      </c>
      <c r="F21" s="10">
        <v>100</v>
      </c>
      <c r="G21" s="20">
        <v>3510</v>
      </c>
      <c r="H21" s="27">
        <v>3685.5</v>
      </c>
      <c r="I21" s="28"/>
      <c r="J21" s="18">
        <v>3501.23</v>
      </c>
      <c r="K21" s="19">
        <v>103.9492</v>
      </c>
      <c r="L21" s="22">
        <v>2.92</v>
      </c>
      <c r="M21" s="23">
        <v>3565.58</v>
      </c>
      <c r="N21" s="21">
        <f t="shared" ref="N21:N23" si="1">F21*G21</f>
        <v>351000</v>
      </c>
    </row>
    <row r="22" spans="1:14" ht="24.95" customHeight="1" x14ac:dyDescent="0.25">
      <c r="A22" s="17">
        <v>2</v>
      </c>
      <c r="B22" s="54" t="s">
        <v>33</v>
      </c>
      <c r="C22" s="55"/>
      <c r="D22" s="10" t="s">
        <v>38</v>
      </c>
      <c r="E22" s="10" t="s">
        <v>23</v>
      </c>
      <c r="F22" s="10">
        <v>20</v>
      </c>
      <c r="G22" s="20">
        <v>220</v>
      </c>
      <c r="H22" s="27">
        <v>245</v>
      </c>
      <c r="I22" s="28"/>
      <c r="J22" s="26">
        <v>231</v>
      </c>
      <c r="K22" s="19">
        <v>12.53</v>
      </c>
      <c r="L22" s="19">
        <v>5.4</v>
      </c>
      <c r="M22" s="23">
        <v>232</v>
      </c>
      <c r="N22" s="21">
        <f t="shared" si="1"/>
        <v>4400</v>
      </c>
    </row>
    <row r="23" spans="1:14" ht="39.950000000000003" customHeight="1" x14ac:dyDescent="0.25">
      <c r="A23" s="10">
        <v>3</v>
      </c>
      <c r="B23" s="59" t="s">
        <v>34</v>
      </c>
      <c r="C23" s="60"/>
      <c r="D23" s="19" t="s">
        <v>38</v>
      </c>
      <c r="E23" s="10" t="s">
        <v>23</v>
      </c>
      <c r="F23" s="25">
        <v>20</v>
      </c>
      <c r="G23" s="21">
        <v>267</v>
      </c>
      <c r="H23" s="49">
        <v>275</v>
      </c>
      <c r="I23" s="50"/>
      <c r="J23" s="26">
        <v>269</v>
      </c>
      <c r="K23" s="24">
        <v>4.1632999999999996</v>
      </c>
      <c r="L23" s="10">
        <v>1.54</v>
      </c>
      <c r="M23" s="21">
        <v>270.33</v>
      </c>
      <c r="N23" s="21">
        <f t="shared" si="1"/>
        <v>5340</v>
      </c>
    </row>
    <row r="24" spans="1:14" ht="5.0999999999999996" customHeight="1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 t="s">
        <v>18</v>
      </c>
      <c r="L24" s="8"/>
      <c r="M24" s="8"/>
      <c r="N24" s="6"/>
    </row>
    <row r="25" spans="1:14" x14ac:dyDescent="0.25">
      <c r="A25" s="13"/>
      <c r="K25" s="1" t="s">
        <v>18</v>
      </c>
      <c r="M25" s="14" t="s">
        <v>11</v>
      </c>
      <c r="N25" s="15">
        <f>N20+N22+N23</f>
        <v>10490</v>
      </c>
    </row>
    <row r="26" spans="1:14" ht="39.950000000000003" customHeight="1" x14ac:dyDescent="0.25">
      <c r="A26" s="62" t="s">
        <v>43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 t="s">
        <v>18</v>
      </c>
      <c r="N26" s="65"/>
    </row>
    <row r="27" spans="1:14" ht="9.9499999999999993" customHeight="1" x14ac:dyDescent="0.25"/>
    <row r="28" spans="1:14" ht="15" customHeight="1" x14ac:dyDescent="0.25">
      <c r="A28" s="44" t="s">
        <v>42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4" ht="39.950000000000003" customHeight="1" x14ac:dyDescent="0.25">
      <c r="M29" s="1" t="s">
        <v>17</v>
      </c>
    </row>
    <row r="30" spans="1:14" ht="15" customHeight="1" x14ac:dyDescent="0.25">
      <c r="A30" s="44"/>
      <c r="B30" s="44"/>
      <c r="C30" s="44"/>
    </row>
    <row r="31" spans="1:14" ht="24.95" customHeight="1" x14ac:dyDescent="0.25">
      <c r="A31" s="51"/>
      <c r="B31" s="51"/>
      <c r="C31" s="51"/>
      <c r="D31" s="51"/>
    </row>
    <row r="32" spans="1:14" ht="15" customHeight="1" x14ac:dyDescent="0.25">
      <c r="A32" s="58" t="s">
        <v>12</v>
      </c>
      <c r="B32" s="58"/>
      <c r="C32" s="58"/>
      <c r="D32" s="58"/>
    </row>
    <row r="33" spans="1:4" ht="20.100000000000001" customHeight="1" x14ac:dyDescent="0.25">
      <c r="A33" s="61" t="s">
        <v>13</v>
      </c>
      <c r="B33" s="61"/>
      <c r="C33" s="61"/>
      <c r="D33" s="61"/>
    </row>
    <row r="34" spans="1:4" ht="15" customHeight="1" x14ac:dyDescent="0.25">
      <c r="A34" s="58" t="s">
        <v>14</v>
      </c>
      <c r="B34" s="58"/>
      <c r="C34" s="58"/>
      <c r="D34" s="58"/>
    </row>
  </sheetData>
  <mergeCells count="45">
    <mergeCell ref="H21:I21"/>
    <mergeCell ref="H16:I16"/>
    <mergeCell ref="H17:I17"/>
    <mergeCell ref="H18:I18"/>
    <mergeCell ref="H19:I19"/>
    <mergeCell ref="H20:I20"/>
    <mergeCell ref="A34:D34"/>
    <mergeCell ref="A28:N28"/>
    <mergeCell ref="A30:C30"/>
    <mergeCell ref="B23:C23"/>
    <mergeCell ref="A33:D33"/>
    <mergeCell ref="A32:D32"/>
    <mergeCell ref="A26:N26"/>
    <mergeCell ref="D12:D13"/>
    <mergeCell ref="A6:B6"/>
    <mergeCell ref="H23:I23"/>
    <mergeCell ref="A31:D31"/>
    <mergeCell ref="A12:A1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H14:I14"/>
    <mergeCell ref="H15:I15"/>
    <mergeCell ref="H22:I22"/>
    <mergeCell ref="A2:N2"/>
    <mergeCell ref="A4:B4"/>
    <mergeCell ref="B12:C13"/>
    <mergeCell ref="K12:K13"/>
    <mergeCell ref="L12:L13"/>
    <mergeCell ref="M12:M13"/>
    <mergeCell ref="N12:N13"/>
    <mergeCell ref="F12:F13"/>
    <mergeCell ref="E12:E13"/>
    <mergeCell ref="G12:J12"/>
    <mergeCell ref="H13:I13"/>
    <mergeCell ref="C4:N4"/>
    <mergeCell ref="C6:N6"/>
    <mergeCell ref="A8:N8"/>
    <mergeCell ref="A9:N9"/>
  </mergeCells>
  <pageMargins left="0.7" right="0.7" top="0.75" bottom="0.75" header="0.3" footer="0.3"/>
  <pageSetup paperSize="9" scale="52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А</cp:lastModifiedBy>
  <cp:lastPrinted>2025-08-21T07:36:49Z</cp:lastPrinted>
  <dcterms:created xsi:type="dcterms:W3CDTF">2023-02-03T13:24:35Z</dcterms:created>
  <dcterms:modified xsi:type="dcterms:W3CDTF">2026-06-02T10:03:44Z</dcterms:modified>
</cp:coreProperties>
</file>