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9\Вся сеть ФБУЗ\Buh14 (Матюхина И.И.)\Закупочные ссесии Березка\44 ФЗ\!Секундомер Предгорный (26.52.12.140)\"/>
    </mc:Choice>
  </mc:AlternateContent>
  <xr:revisionPtr revIDLastSave="0" documentId="13_ncr:1_{16599703-050F-44E2-8CAB-4A24C043CE68}" xr6:coauthVersionLast="36" xr6:coauthVersionMax="36" xr10:uidLastSave="{00000000-0000-0000-0000-000000000000}"/>
  <bookViews>
    <workbookView xWindow="120" yWindow="75" windowWidth="19095" windowHeight="11760" xr2:uid="{00000000-000D-0000-FFFF-FFFF00000000}"/>
  </bookViews>
  <sheets>
    <sheet name="НМЦК" sheetId="5" r:id="rId1"/>
  </sheets>
  <calcPr calcId="179021"/>
</workbook>
</file>

<file path=xl/calcChain.xml><?xml version="1.0" encoding="utf-8"?>
<calcChain xmlns="http://schemas.openxmlformats.org/spreadsheetml/2006/main">
  <c r="R7" i="5" l="1"/>
  <c r="R6" i="5"/>
  <c r="Q6" i="5" l="1"/>
  <c r="K6" i="5" l="1"/>
  <c r="J6" i="5"/>
  <c r="I6" i="5"/>
  <c r="H6" i="5"/>
  <c r="G6" i="5"/>
  <c r="S6" i="5" l="1"/>
</calcChain>
</file>

<file path=xl/sharedStrings.xml><?xml version="1.0" encoding="utf-8"?>
<sst xmlns="http://schemas.openxmlformats.org/spreadsheetml/2006/main" count="25" uniqueCount="25">
  <si>
    <t>№ п/п</t>
  </si>
  <si>
    <t>Наименования</t>
  </si>
  <si>
    <t>Ед. измер.</t>
  </si>
  <si>
    <t>ЭПИДФОНД</t>
  </si>
  <si>
    <t>ДЕМОГРАФИЯ</t>
  </si>
  <si>
    <t>ПРИНОСЯЩАЯ   ДОХОД    ДЕЯТЕЛЬНОСТЬ</t>
  </si>
  <si>
    <t>выполнение  ГОСУДАРСТВЕННОГО  ЗАДАНИЯ</t>
  </si>
  <si>
    <t>ГЕНЕРАЛЬНАЯ   УБОРКА</t>
  </si>
  <si>
    <t>СТРАНА     ПРОИСХОЖДЕНИЯ ТОВАРА</t>
  </si>
  <si>
    <t>ЛООИ</t>
  </si>
  <si>
    <t>Вирусологич.лаб</t>
  </si>
  <si>
    <t>Количество</t>
  </si>
  <si>
    <t xml:space="preserve">Метод определения и 
обоснования цены
</t>
  </si>
  <si>
    <t>Расчетная цена заказчика, руб</t>
  </si>
  <si>
    <t>Коэффициент вариации V, %</t>
  </si>
  <si>
    <t>Значение коэффициента вариации не превышает 33%, совокупность ценовых значений является однородной.</t>
  </si>
  <si>
    <t>Метод сопоставимых рыночных цен (анализа рынка) (п. 1 ч. 1 статьи 22 Федерального закона № 44-ФЗ от 05.04.2013г.)</t>
  </si>
  <si>
    <t>ОКПД</t>
  </si>
  <si>
    <t>шт</t>
  </si>
  <si>
    <t>Цена товара за ед. в соответствии с источниками информации, руб.</t>
  </si>
  <si>
    <t>Средняя цена товара за ед. в соответствии с источниками информации, руб.</t>
  </si>
  <si>
    <t>Обоснование начальной ( максимальной) цены на право заключить контракт на поставку секундомера электронного для нужд ФБУЗ «Центр   гигиены и эпидемиологии в Ставропольском крае»</t>
  </si>
  <si>
    <t>Секундомер электронный</t>
  </si>
  <si>
    <t>26.52.12.140.</t>
  </si>
  <si>
    <t>Начальная ( максимальная) цена договора составляет: 17132,42 рублей (Семнадцать тысяч сто тридцать два рубля 42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</si>
</sst>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0.000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164" fontId="2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2" applyFont="1" applyBorder="1" applyAlignment="1">
      <alignment horizontal="center" vertical="center"/>
    </xf>
    <xf numFmtId="43" fontId="0" fillId="0" borderId="0" xfId="0" applyNumberFormat="1"/>
    <xf numFmtId="43" fontId="0" fillId="0" borderId="0" xfId="2" applyFont="1"/>
    <xf numFmtId="1" fontId="7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2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3" fontId="8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0" xfId="0" applyFont="1" applyFill="1"/>
    <xf numFmtId="165" fontId="0" fillId="0" borderId="1" xfId="2" applyNumberFormat="1" applyFont="1" applyBorder="1" applyAlignment="1">
      <alignment horizontal="center" vertical="center"/>
    </xf>
    <xf numFmtId="0" fontId="9" fillId="0" borderId="0" xfId="0" applyFont="1" applyFill="1"/>
    <xf numFmtId="0" fontId="11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5"/>
  <sheetViews>
    <sheetView tabSelected="1" zoomScale="89" zoomScaleNormal="89" workbookViewId="0">
      <selection activeCell="B15" sqref="B15"/>
    </sheetView>
  </sheetViews>
  <sheetFormatPr defaultRowHeight="15" x14ac:dyDescent="0.25"/>
  <cols>
    <col min="1" max="1" width="5.140625" customWidth="1"/>
    <col min="2" max="2" width="29" customWidth="1"/>
    <col min="3" max="3" width="11.5703125" customWidth="1"/>
    <col min="4" max="5" width="9.140625" hidden="1" customWidth="1"/>
    <col min="6" max="6" width="12.7109375" style="4" customWidth="1"/>
    <col min="7" max="7" width="9.28515625" hidden="1" customWidth="1"/>
    <col min="8" max="9" width="9.140625" hidden="1" customWidth="1"/>
    <col min="10" max="10" width="12.28515625" hidden="1" customWidth="1"/>
    <col min="11" max="11" width="13.28515625" hidden="1" customWidth="1"/>
    <col min="12" max="12" width="2.85546875" hidden="1" customWidth="1"/>
    <col min="13" max="13" width="24.28515625" customWidth="1"/>
    <col min="14" max="14" width="17.7109375" customWidth="1"/>
    <col min="15" max="15" width="22.28515625" customWidth="1"/>
    <col min="16" max="16" width="17.28515625" customWidth="1"/>
    <col min="17" max="17" width="19.42578125" customWidth="1"/>
    <col min="18" max="18" width="15.7109375" customWidth="1"/>
    <col min="19" max="19" width="17.85546875" customWidth="1"/>
    <col min="20" max="20" width="16.28515625" customWidth="1"/>
    <col min="21" max="21" width="14.85546875" customWidth="1"/>
    <col min="22" max="22" width="16.7109375" customWidth="1"/>
  </cols>
  <sheetData>
    <row r="2" spans="1:25" ht="18.75" customHeight="1" x14ac:dyDescent="0.25">
      <c r="B2" s="25" t="s">
        <v>21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25" ht="30.6" customHeight="1" x14ac:dyDescent="0.2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5" ht="30" x14ac:dyDescent="0.3">
      <c r="B4" s="21"/>
      <c r="C4" s="22" t="s">
        <v>17</v>
      </c>
      <c r="D4" s="21"/>
      <c r="E4" s="21"/>
      <c r="F4" s="23" t="s">
        <v>23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25" ht="138.75" customHeight="1" x14ac:dyDescent="0.25">
      <c r="A5" s="1" t="s">
        <v>0</v>
      </c>
      <c r="B5" s="13" t="s">
        <v>1</v>
      </c>
      <c r="C5" s="1" t="s">
        <v>2</v>
      </c>
      <c r="D5" s="1" t="s">
        <v>10</v>
      </c>
      <c r="E5" s="1" t="s">
        <v>9</v>
      </c>
      <c r="F5" s="1" t="s">
        <v>11</v>
      </c>
      <c r="G5" s="1" t="s">
        <v>6</v>
      </c>
      <c r="H5" s="1" t="s">
        <v>4</v>
      </c>
      <c r="I5" s="1" t="s">
        <v>7</v>
      </c>
      <c r="J5" s="1" t="s">
        <v>5</v>
      </c>
      <c r="K5" s="2" t="s">
        <v>3</v>
      </c>
      <c r="L5" s="2" t="s">
        <v>8</v>
      </c>
      <c r="M5" s="2" t="s">
        <v>12</v>
      </c>
      <c r="N5" s="24" t="s">
        <v>19</v>
      </c>
      <c r="O5" s="24"/>
      <c r="P5" s="24"/>
      <c r="Q5" s="2" t="s">
        <v>20</v>
      </c>
      <c r="R5" s="2" t="s">
        <v>13</v>
      </c>
      <c r="S5" s="2" t="s">
        <v>14</v>
      </c>
    </row>
    <row r="6" spans="1:25" ht="129.94999999999999" customHeight="1" x14ac:dyDescent="0.25">
      <c r="A6" s="1">
        <v>1</v>
      </c>
      <c r="B6" s="14" t="s">
        <v>22</v>
      </c>
      <c r="C6" s="10" t="s">
        <v>18</v>
      </c>
      <c r="D6" s="5">
        <v>10</v>
      </c>
      <c r="E6" s="5"/>
      <c r="F6" s="3">
        <v>2</v>
      </c>
      <c r="G6" s="6" t="e">
        <f>#REF!+#REF!</f>
        <v>#REF!</v>
      </c>
      <c r="H6" s="6" t="e">
        <f>#REF!+#REF!</f>
        <v>#REF!</v>
      </c>
      <c r="I6" s="6" t="e">
        <f>#REF!+#REF!</f>
        <v>#REF!</v>
      </c>
      <c r="J6" s="6" t="e">
        <f>#REF!+#REF!</f>
        <v>#REF!</v>
      </c>
      <c r="K6" s="6" t="e">
        <f>#REF!+#REF!</f>
        <v>#REF!</v>
      </c>
      <c r="L6" s="6"/>
      <c r="M6" s="3" t="s">
        <v>16</v>
      </c>
      <c r="N6" s="7">
        <v>8798.64</v>
      </c>
      <c r="O6" s="7">
        <v>8400</v>
      </c>
      <c r="P6" s="7">
        <v>8500</v>
      </c>
      <c r="Q6" s="12">
        <f>(N6+O6+P6)/3</f>
        <v>8566.2133333333331</v>
      </c>
      <c r="R6" s="19">
        <f>F6*Q6-0.01</f>
        <v>17132.416666666668</v>
      </c>
      <c r="S6" s="11">
        <f>STDEV(N6:P6)/AVERAGE(Q6)*100</f>
        <v>2.4211920438161316</v>
      </c>
      <c r="T6" s="8"/>
      <c r="U6" s="9"/>
      <c r="V6" s="9"/>
      <c r="Y6" s="9"/>
    </row>
    <row r="7" spans="1:25" ht="28.5" customHeight="1" x14ac:dyDescent="0.25">
      <c r="R7" s="15">
        <f>SUM(R6:R6)</f>
        <v>17132.416666666668</v>
      </c>
      <c r="V7" s="8"/>
    </row>
    <row r="8" spans="1:25" ht="87.75" hidden="1" customHeight="1" thickBot="1" x14ac:dyDescent="0.3"/>
    <row r="9" spans="1:25" ht="65.25" hidden="1" customHeight="1" thickBot="1" x14ac:dyDescent="0.3"/>
    <row r="10" spans="1:25" s="4" customFormat="1" ht="15.75" x14ac:dyDescent="0.25">
      <c r="A10"/>
      <c r="B10" s="16" t="s">
        <v>24</v>
      </c>
      <c r="C10" s="16"/>
      <c r="D10" s="16"/>
      <c r="E10" s="16"/>
      <c r="F10" s="16"/>
      <c r="G10" s="16"/>
      <c r="H10" s="17"/>
      <c r="I10" s="18"/>
      <c r="J10"/>
      <c r="K10"/>
      <c r="L10"/>
    </row>
    <row r="11" spans="1:25" s="4" customFormat="1" ht="15.75" x14ac:dyDescent="0.25">
      <c r="A11"/>
      <c r="B11" s="16"/>
      <c r="C11" s="16"/>
      <c r="D11" s="16"/>
      <c r="E11" s="16"/>
      <c r="F11" s="16"/>
      <c r="G11" s="16"/>
      <c r="H11" s="17"/>
      <c r="I11" s="18"/>
      <c r="J11"/>
      <c r="K11"/>
      <c r="L11"/>
    </row>
    <row r="12" spans="1:25" s="4" customFormat="1" ht="15.75" x14ac:dyDescent="0.25">
      <c r="A12"/>
      <c r="B12" s="16" t="s">
        <v>15</v>
      </c>
      <c r="C12" s="16"/>
      <c r="D12" s="16"/>
      <c r="E12" s="16"/>
      <c r="F12" s="16"/>
      <c r="G12" s="16"/>
      <c r="H12" s="17"/>
      <c r="I12" s="18"/>
      <c r="J12"/>
      <c r="K12"/>
      <c r="L12"/>
    </row>
    <row r="14" spans="1:25" ht="15.75" x14ac:dyDescent="0.25">
      <c r="B14" s="16"/>
      <c r="C14" s="16"/>
      <c r="D14" s="16"/>
      <c r="E14" s="16"/>
      <c r="F14" s="20"/>
      <c r="G14" s="16"/>
      <c r="H14" s="16"/>
      <c r="I14" s="16"/>
      <c r="J14" s="16"/>
      <c r="K14" s="16"/>
      <c r="L14" s="16"/>
      <c r="M14" s="16"/>
    </row>
    <row r="15" spans="1:25" ht="15.75" x14ac:dyDescent="0.25">
      <c r="B15" s="16"/>
      <c r="C15" s="16"/>
      <c r="D15" s="16"/>
      <c r="E15" s="16"/>
      <c r="F15" s="20"/>
      <c r="G15" s="16"/>
      <c r="H15" s="16"/>
      <c r="I15" s="16"/>
      <c r="J15" s="16"/>
      <c r="K15" s="16"/>
      <c r="L15" s="16"/>
      <c r="M15" s="16"/>
    </row>
  </sheetData>
  <mergeCells count="2">
    <mergeCell ref="N5:P5"/>
    <mergeCell ref="B2:S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Матюхина И.И.</cp:lastModifiedBy>
  <dcterms:created xsi:type="dcterms:W3CDTF">2023-01-25T09:55:56Z</dcterms:created>
  <dcterms:modified xsi:type="dcterms:W3CDTF">2026-07-14T07:33:36Z</dcterms:modified>
</cp:coreProperties>
</file>