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1132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3" i="1" l="1"/>
  <c r="I13" i="1"/>
  <c r="H13" i="1"/>
  <c r="L13" i="1" s="1"/>
  <c r="J12" i="1"/>
  <c r="I12" i="1"/>
  <c r="H12" i="1"/>
  <c r="L12" i="1" s="1"/>
  <c r="K13" i="1" l="1"/>
  <c r="K12" i="1"/>
  <c r="L14" i="1"/>
</calcChain>
</file>

<file path=xl/sharedStrings.xml><?xml version="1.0" encoding="utf-8"?>
<sst xmlns="http://schemas.openxmlformats.org/spreadsheetml/2006/main" count="27" uniqueCount="26">
  <si>
    <t>Расчет начальной (максимальной) цены контракта:</t>
  </si>
  <si>
    <t>Количество</t>
  </si>
  <si>
    <t>Среднее арифметическое значение  цены, руб.</t>
  </si>
  <si>
    <t xml:space="preserve"> 
ОБОСНОВАНИЕ НАЧАЛЬНОЙ (максимальной) ЦЕНЫ КОНТРАКТА</t>
  </si>
  <si>
    <t xml:space="preserve">В соответствии с описанием обьекта закупки </t>
  </si>
  <si>
    <t>Наименование объекта, сведения об услуге
закупки</t>
  </si>
  <si>
    <t>Усл.единица</t>
  </si>
  <si>
    <t>Начальная (максимальная) цена контракта рассчитана как произведение наименьшего значения цены
 за единицу услуги и количества и составляет</t>
  </si>
  <si>
    <t>Наименование объекта закупки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</si>
  <si>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</si>
  <si>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</si>
  <si>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на основании ст. 22 Федерального закона № 44-ФЗ от 05.04.2013 года (исследования рынка согласно ценновой информации представленной потенциальными исполнителями, осуществляющими оказание идентичных услуг)</t>
  </si>
  <si>
    <t>№ п/п</t>
  </si>
  <si>
    <t>Стоимость за единицу измерения услуги согласно источникам информации, руб., в т.ч. НДС</t>
  </si>
  <si>
    <t xml:space="preserve">Ценовая информация №1 </t>
  </si>
  <si>
    <t>Ценовая информация №2</t>
  </si>
  <si>
    <t>Ценовая информация №3</t>
  </si>
  <si>
    <t>Расчетная цена заказчика за единицу измерения, руб.</t>
  </si>
  <si>
    <t>Средне квадратичное отклонение, руб.</t>
  </si>
  <si>
    <t xml:space="preserve">Коэффициент вариации цен, %
</t>
  </si>
  <si>
    <t>Начальная (максимальная) цена, руб.</t>
  </si>
  <si>
    <t xml:space="preserve">Оказание услуг по ремонту и поверке теплосчетчика Магика А2200 </t>
  </si>
  <si>
    <r>
      <t xml:space="preserve">Дата подготовки обоснования НМЦК:  </t>
    </r>
    <r>
      <rPr>
        <b/>
        <sz val="12"/>
        <color theme="1"/>
        <rFont val="Times New Roman"/>
        <family val="1"/>
        <charset val="204"/>
      </rPr>
      <t>12.08.2026</t>
    </r>
  </si>
  <si>
    <t xml:space="preserve">Оказание услуг по ремонту теплосчетчика Магика А2200 </t>
  </si>
  <si>
    <t xml:space="preserve">Оказание услуг по поверке теплосчетчика Магика А2200 </t>
  </si>
  <si>
    <t>Ед. изм.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</si>
</sst>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0\ _₽"/>
    <numFmt numFmtId="166" formatCode="#,##0.00;[Red]#,##0.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164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Normal="100" workbookViewId="0">
      <selection activeCell="M3" sqref="M3"/>
    </sheetView>
  </sheetViews>
  <sheetFormatPr defaultRowHeight="15" x14ac:dyDescent="0.25"/>
  <cols>
    <col min="1" max="1" width="3.85546875" customWidth="1"/>
    <col min="2" max="2" width="46.42578125" customWidth="1"/>
    <col min="3" max="3" width="11" customWidth="1"/>
    <col min="4" max="4" width="7.140625" customWidth="1"/>
    <col min="5" max="7" width="15" customWidth="1"/>
    <col min="8" max="8" width="11.5703125" customWidth="1"/>
    <col min="9" max="9" width="9.7109375" customWidth="1"/>
    <col min="10" max="10" width="9.42578125" customWidth="1"/>
    <col min="11" max="11" width="10" customWidth="1"/>
    <col min="12" max="12" width="12.7109375" customWidth="1"/>
    <col min="13" max="13" width="15.7109375" bestFit="1" customWidth="1"/>
    <col min="14" max="15" width="17.5703125" customWidth="1"/>
    <col min="16" max="16" width="16.42578125" customWidth="1"/>
  </cols>
  <sheetData>
    <row r="1" spans="1:13" ht="53.85" customHeight="1" x14ac:dyDescent="0.25">
      <c r="B1" s="17" t="s">
        <v>3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ht="15.6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34.9" customHeight="1" x14ac:dyDescent="0.25">
      <c r="A3" s="22" t="s">
        <v>8</v>
      </c>
      <c r="B3" s="23"/>
      <c r="C3" s="23"/>
      <c r="D3" s="24"/>
      <c r="E3" s="18" t="s">
        <v>21</v>
      </c>
      <c r="F3" s="19"/>
      <c r="G3" s="19"/>
      <c r="H3" s="19"/>
      <c r="I3" s="19"/>
      <c r="J3" s="19"/>
      <c r="K3" s="19"/>
      <c r="L3" s="20"/>
    </row>
    <row r="4" spans="1:13" ht="24" customHeight="1" x14ac:dyDescent="0.25">
      <c r="A4" s="22" t="s">
        <v>9</v>
      </c>
      <c r="B4" s="23"/>
      <c r="C4" s="23"/>
      <c r="D4" s="24"/>
      <c r="E4" s="21" t="s">
        <v>4</v>
      </c>
      <c r="F4" s="21"/>
      <c r="G4" s="21"/>
      <c r="H4" s="21"/>
      <c r="I4" s="21"/>
      <c r="J4" s="21"/>
      <c r="K4" s="21"/>
      <c r="L4" s="21"/>
    </row>
    <row r="5" spans="1:13" ht="53.25" customHeight="1" x14ac:dyDescent="0.25">
      <c r="A5" s="22" t="s">
        <v>10</v>
      </c>
      <c r="B5" s="23"/>
      <c r="C5" s="23"/>
      <c r="D5" s="24"/>
      <c r="E5" s="25" t="s">
        <v>11</v>
      </c>
      <c r="F5" s="21"/>
      <c r="G5" s="21"/>
      <c r="H5" s="21"/>
      <c r="I5" s="21"/>
      <c r="J5" s="21"/>
      <c r="K5" s="21"/>
      <c r="L5" s="21"/>
    </row>
    <row r="6" spans="1:13" ht="28.5" customHeight="1" x14ac:dyDescent="0.25">
      <c r="A6" s="26" t="s">
        <v>22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7"/>
    </row>
    <row r="7" spans="1:13" ht="14.45" x14ac:dyDescent="0.3"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3" ht="15.75" x14ac:dyDescent="0.25">
      <c r="B8" s="29" t="s">
        <v>0</v>
      </c>
      <c r="C8" s="29"/>
      <c r="D8" s="29"/>
      <c r="E8" s="29"/>
      <c r="F8" s="29"/>
      <c r="G8" s="6"/>
      <c r="H8" s="4"/>
      <c r="I8" s="4"/>
      <c r="J8" s="4"/>
      <c r="K8" s="4"/>
      <c r="L8" s="4"/>
    </row>
    <row r="9" spans="1:13" ht="14.45" x14ac:dyDescent="0.3"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3" ht="53.45" customHeight="1" x14ac:dyDescent="0.25">
      <c r="A10" s="28" t="s">
        <v>12</v>
      </c>
      <c r="B10" s="30" t="s">
        <v>5</v>
      </c>
      <c r="C10" s="30" t="s">
        <v>25</v>
      </c>
      <c r="D10" s="30" t="s">
        <v>1</v>
      </c>
      <c r="E10" s="30" t="s">
        <v>13</v>
      </c>
      <c r="F10" s="30"/>
      <c r="G10" s="30"/>
      <c r="H10" s="30" t="s">
        <v>17</v>
      </c>
      <c r="I10" s="30" t="s">
        <v>2</v>
      </c>
      <c r="J10" s="30" t="s">
        <v>18</v>
      </c>
      <c r="K10" s="30" t="s">
        <v>19</v>
      </c>
      <c r="L10" s="28" t="s">
        <v>20</v>
      </c>
    </row>
    <row r="11" spans="1:13" ht="34.9" customHeight="1" x14ac:dyDescent="0.25">
      <c r="A11" s="28"/>
      <c r="B11" s="30"/>
      <c r="C11" s="30"/>
      <c r="D11" s="30"/>
      <c r="E11" s="9" t="s">
        <v>14</v>
      </c>
      <c r="F11" s="9" t="s">
        <v>15</v>
      </c>
      <c r="G11" s="9" t="s">
        <v>16</v>
      </c>
      <c r="H11" s="30"/>
      <c r="I11" s="30"/>
      <c r="J11" s="30"/>
      <c r="K11" s="30"/>
      <c r="L11" s="28"/>
    </row>
    <row r="12" spans="1:13" ht="43.9" customHeight="1" x14ac:dyDescent="0.25">
      <c r="A12" s="10">
        <v>1</v>
      </c>
      <c r="B12" s="7" t="s">
        <v>23</v>
      </c>
      <c r="C12" s="7" t="s">
        <v>6</v>
      </c>
      <c r="D12" s="7">
        <v>1</v>
      </c>
      <c r="E12" s="11">
        <v>8000</v>
      </c>
      <c r="F12" s="11">
        <v>8600</v>
      </c>
      <c r="G12" s="11">
        <v>9500</v>
      </c>
      <c r="H12" s="12">
        <f t="shared" ref="H12:H13" si="0">SMALL(E12:G12,1)</f>
        <v>8000</v>
      </c>
      <c r="I12" s="2">
        <f t="shared" ref="I12:I13" si="1">ROUND(AVERAGE(E12:G12),2)</f>
        <v>8700</v>
      </c>
      <c r="J12" s="2">
        <f t="shared" ref="J12:J13" si="2">STDEV(E12:G12)</f>
        <v>754.983443527075</v>
      </c>
      <c r="K12" s="3">
        <f t="shared" ref="K12:K13" si="3">J12/I12*100</f>
        <v>8.6779706152537361</v>
      </c>
      <c r="L12" s="5">
        <f t="shared" ref="L12:L13" si="4">H12*D12</f>
        <v>8000</v>
      </c>
    </row>
    <row r="13" spans="1:13" ht="43.9" customHeight="1" x14ac:dyDescent="0.25">
      <c r="A13" s="10">
        <v>2</v>
      </c>
      <c r="B13" s="7" t="s">
        <v>24</v>
      </c>
      <c r="C13" s="7" t="s">
        <v>6</v>
      </c>
      <c r="D13" s="7">
        <v>1</v>
      </c>
      <c r="E13" s="11">
        <v>14600</v>
      </c>
      <c r="F13" s="11">
        <v>15100</v>
      </c>
      <c r="G13" s="11">
        <v>15800</v>
      </c>
      <c r="H13" s="12">
        <f t="shared" si="0"/>
        <v>14600</v>
      </c>
      <c r="I13" s="2">
        <f t="shared" si="1"/>
        <v>15166.67</v>
      </c>
      <c r="J13" s="2">
        <f t="shared" si="2"/>
        <v>602.77137733417089</v>
      </c>
      <c r="K13" s="3">
        <f t="shared" si="3"/>
        <v>3.9743159001558741</v>
      </c>
      <c r="L13" s="5">
        <f t="shared" si="4"/>
        <v>14600</v>
      </c>
    </row>
    <row r="14" spans="1:13" ht="39" customHeight="1" x14ac:dyDescent="0.25">
      <c r="A14" s="14" t="s">
        <v>7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  <c r="L14" s="8">
        <f>SUM(L12:L13)</f>
        <v>22600</v>
      </c>
      <c r="M14" s="13"/>
    </row>
  </sheetData>
  <mergeCells count="20">
    <mergeCell ref="I10:I11"/>
    <mergeCell ref="J10:J11"/>
    <mergeCell ref="K10:K11"/>
    <mergeCell ref="A10:A11"/>
    <mergeCell ref="A14:K14"/>
    <mergeCell ref="B1:L1"/>
    <mergeCell ref="E3:L3"/>
    <mergeCell ref="E4:L4"/>
    <mergeCell ref="A3:D3"/>
    <mergeCell ref="A4:D4"/>
    <mergeCell ref="E5:L5"/>
    <mergeCell ref="A5:D5"/>
    <mergeCell ref="A6:L6"/>
    <mergeCell ref="L10:L11"/>
    <mergeCell ref="B8:F8"/>
    <mergeCell ref="B10:B11"/>
    <mergeCell ref="C10:C11"/>
    <mergeCell ref="D10:D11"/>
    <mergeCell ref="E10:G10"/>
    <mergeCell ref="H10:H11"/>
  </mergeCells>
  <pageMargins left="0.25" right="0.25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ФГБУ РМНПЦ Росплазма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Шиврина Елена Николаевна</cp:lastModifiedBy>
  <cp:lastPrinted>2026-06-22T08:54:13Z</cp:lastPrinted>
  <dcterms:created xsi:type="dcterms:W3CDTF">2022-01-19T11:20:17Z</dcterms:created>
  <dcterms:modified xsi:type="dcterms:W3CDTF">2026-08-20T09:02:51Z</dcterms:modified>
</cp:coreProperties>
</file>