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Правовое управление\2026 год\Документации\Ед. поставщик ЕАТ\Котова\Поставка расходных материалов (витая пара)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Лист1!$A$3:$M$15</definedName>
    <definedName name="_xlnm.Print_Area" localSheetId="0">Лист1!$A$1:$M$15</definedName>
  </definedNames>
  <calcPr calcId="162913" refMode="R1C1"/>
</workbook>
</file>

<file path=xl/calcChain.xml><?xml version="1.0" encoding="utf-8"?>
<calcChain xmlns="http://schemas.openxmlformats.org/spreadsheetml/2006/main">
  <c r="L12" i="1" l="1"/>
  <c r="M12" i="1" s="1"/>
  <c r="M13" i="1" s="1"/>
  <c r="J12" i="1"/>
  <c r="K12" i="1" s="1"/>
</calcChain>
</file>

<file path=xl/sharedStrings.xml><?xml version="1.0" encoding="utf-8"?>
<sst xmlns="http://schemas.openxmlformats.org/spreadsheetml/2006/main" count="33" uniqueCount="31">
  <si>
    <t>Приложение № 2 к Извещению</t>
  </si>
  <si>
    <t xml:space="preserve">Обоснование начальной (максимальной) цены контракта 
           </t>
  </si>
  <si>
    <t>Характеристики объекта закупки</t>
  </si>
  <si>
    <t xml:space="preserve"> согласно приложению № 1 к извещению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</si>
  <si>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</si>
  <si>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Расчет выполнен в соответствии с Методическими рекомендациями, утвержденными приказом МЭР РФ от 02.10.2013 №567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</si>
  <si>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</si>
  <si>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</si>
  <si>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</si>
  <si>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Оплата производится в рублях по курсу соответствующей валюты, установленному Центральным банком на дату заключения контракта</t>
  </si>
  <si>
    <t>Расходные материалы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</si>
  <si>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</si>
  <si>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</si>
  <si>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</si>
  <si>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</si>
  <si>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</si>
  <si>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</si>
  <si>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1</t>
  </si>
  <si>
    <t xml:space="preserve">Поставщик 2 </t>
  </si>
  <si>
    <t xml:space="preserve">Поставщик 3 </t>
  </si>
  <si>
    <t>Среднеквадр. отклонение</t>
  </si>
  <si>
    <t>Коэффициент вариации (%)</t>
  </si>
  <si>
    <t>Средняя цена (руб.)</t>
  </si>
  <si>
    <t>НМЦК рын (руб)</t>
  </si>
  <si>
    <t>Цена (руб.)</t>
  </si>
  <si>
    <t xml:space="preserve">Кабель F/UTP
LANMASTER LAN-6AFTP-LSZH-BL или эквивалент
</t>
  </si>
  <si>
    <t>Кабель витая пара U/UTP 5e кат. 4 пары TWT TWT-5EUTP-XL-LSZH</t>
  </si>
  <si>
    <t>шт.</t>
  </si>
  <si>
    <t>Дата подготовки обоснования НМЦК: 03.06.2026</t>
  </si>
  <si>
    <t>27.32.10.000-00000002</t>
  </si>
  <si>
    <t>На основании проведенного анализа рынка и расчетов, НМЦК составляет:  114 015,00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</si>
</sst>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u/>
      <sz val="11"/>
      <color theme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horizontal="right" vertical="top" wrapText="1"/>
    </xf>
    <xf numFmtId="0" fontId="8" fillId="0" borderId="0" xfId="0" applyFont="1"/>
    <xf numFmtId="0" fontId="9" fillId="0" borderId="6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2" fontId="10" fillId="0" borderId="6" xfId="2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3" fontId="8" fillId="0" borderId="6" xfId="0" applyNumberFormat="1" applyFont="1" applyBorder="1" applyAlignment="1" applyProtection="1">
      <alignment horizontal="center" vertical="center"/>
    </xf>
    <xf numFmtId="3" fontId="11" fillId="0" borderId="6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2" fontId="8" fillId="0" borderId="0" xfId="0" applyNumberFormat="1" applyFont="1"/>
    <xf numFmtId="0" fontId="0" fillId="0" borderId="3" xfId="0" applyBorder="1"/>
    <xf numFmtId="0" fontId="6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media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media2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17853</xdr:colOff>
      <xdr:row>8</xdr:row>
      <xdr:rowOff>124270</xdr:rowOff>
    </xdr:from>
    <xdr:to>
      <xdr:col>3</xdr:col>
      <xdr:colOff>1338854</xdr:colOff>
      <xdr:row>8</xdr:row>
      <xdr:rowOff>720726</xdr:rowOff>
    </xdr:to>
    <xdr:pic>
      <xdr:nvPicPr>
        <xdr:cNvPr id="29044" name="Изображение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808680" y="4191445"/>
          <a:ext cx="1320998" cy="596455"/>
        </a:xfrm>
        <a:prstGeom prst="rect">
          <a:avLst/>
        </a:prstGeom>
        <a:noFill/>
      </xdr:spPr>
    </xdr:pic>
    <xdr:clientData/>
  </xdr:twoCellAnchor>
  <xdr:twoCellAnchor>
    <xdr:from>
      <xdr:col>12</xdr:col>
      <xdr:colOff>258958</xdr:colOff>
      <xdr:row>10</xdr:row>
      <xdr:rowOff>48738</xdr:rowOff>
    </xdr:from>
    <xdr:to>
      <xdr:col>12</xdr:col>
      <xdr:colOff>1455686</xdr:colOff>
      <xdr:row>10</xdr:row>
      <xdr:rowOff>543593</xdr:rowOff>
    </xdr:to>
    <xdr:pic>
      <xdr:nvPicPr>
        <xdr:cNvPr id="29045" name="Изображение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584308" y="5306538"/>
          <a:ext cx="1196727" cy="494853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166388</xdr:colOff>
      <xdr:row>10</xdr:row>
      <xdr:rowOff>113107</xdr:rowOff>
    </xdr:from>
    <xdr:to>
      <xdr:col>10</xdr:col>
      <xdr:colOff>907403</xdr:colOff>
      <xdr:row>10</xdr:row>
      <xdr:rowOff>503781</xdr:rowOff>
    </xdr:to>
    <xdr:pic>
      <xdr:nvPicPr>
        <xdr:cNvPr id="29046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3"/>
            </a:ext>
          </a:extLst>
        </a:blip>
        <a:stretch/>
      </xdr:blipFill>
      <xdr:spPr bwMode="auto">
        <a:xfrm>
          <a:off x="10720088" y="5370908"/>
          <a:ext cx="741014" cy="390672"/>
        </a:xfrm>
        <a:prstGeom prst="rect">
          <a:avLst/>
        </a:prstGeom>
        <a:noFill/>
      </xdr:spPr>
    </xdr:pic>
    <xdr:clientData/>
  </xdr:twoCellAnchor>
  <xdr:twoCellAnchor>
    <xdr:from>
      <xdr:col>9</xdr:col>
      <xdr:colOff>279791</xdr:colOff>
      <xdr:row>10</xdr:row>
      <xdr:rowOff>70312</xdr:rowOff>
    </xdr:from>
    <xdr:to>
      <xdr:col>9</xdr:col>
      <xdr:colOff>1112707</xdr:colOff>
      <xdr:row>10</xdr:row>
      <xdr:rowOff>518284</xdr:rowOff>
    </xdr:to>
    <xdr:pic>
      <xdr:nvPicPr>
        <xdr:cNvPr id="29047" name="Picture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5"/>
            </a:ext>
          </a:extLst>
        </a:blip>
        <a:stretch/>
      </xdr:blipFill>
      <xdr:spPr bwMode="auto">
        <a:xfrm>
          <a:off x="9614291" y="5328112"/>
          <a:ext cx="832916" cy="447971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306284</xdr:rowOff>
    </xdr:to>
    <xdr:sp macro="" textlink="">
      <xdr:nvSpPr>
        <xdr:cNvPr id="29048" name="AutoShape 1" descr="https://zakupki.gov.ru/epz/ktru/img/icons/icon_check.svg"/>
        <xdr:cNvSpPr/>
      </xdr:nvSpPr>
      <xdr:spPr bwMode="auto">
        <a:xfrm>
          <a:off x="2790824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306284</xdr:rowOff>
    </xdr:to>
    <xdr:sp macro="" textlink="">
      <xdr:nvSpPr>
        <xdr:cNvPr id="29049" name="AutoShape 1" descr="https://zakupki.gov.ru/epz/ktru/img/icons/icon_check.svg"/>
        <xdr:cNvSpPr/>
      </xdr:nvSpPr>
      <xdr:spPr bwMode="auto">
        <a:xfrm>
          <a:off x="2790824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306284</xdr:rowOff>
    </xdr:to>
    <xdr:sp macro="" textlink="">
      <xdr:nvSpPr>
        <xdr:cNvPr id="29050" name="AutoShape 1" descr="https://zakupki.gov.ru/epz/ktru/img/icons/icon_check.svg"/>
        <xdr:cNvSpPr/>
      </xdr:nvSpPr>
      <xdr:spPr bwMode="auto">
        <a:xfrm>
          <a:off x="4381499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306284</xdr:rowOff>
    </xdr:to>
    <xdr:sp macro="" textlink="">
      <xdr:nvSpPr>
        <xdr:cNvPr id="29051" name="AutoShape 1" descr="https://zakupki.gov.ru/epz/ktru/img/icons/icon_check.svg"/>
        <xdr:cNvSpPr/>
      </xdr:nvSpPr>
      <xdr:spPr bwMode="auto">
        <a:xfrm>
          <a:off x="4381499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5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5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27783</xdr:colOff>
      <xdr:row>12</xdr:row>
      <xdr:rowOff>0</xdr:rowOff>
    </xdr:from>
    <xdr:to>
      <xdr:col>4</xdr:col>
      <xdr:colOff>323823</xdr:colOff>
      <xdr:row>13</xdr:row>
      <xdr:rowOff>37945</xdr:rowOff>
    </xdr:to>
    <xdr:sp macro="" textlink="">
      <xdr:nvSpPr>
        <xdr:cNvPr id="29054" name="AutoShape 1" descr="https://zakupki.gov.ru/epz/ktru/img/icons/icon_check.svg"/>
        <xdr:cNvSpPr/>
      </xdr:nvSpPr>
      <xdr:spPr bwMode="auto">
        <a:xfrm>
          <a:off x="4409282" y="6877049"/>
          <a:ext cx="296040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5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306284</xdr:rowOff>
    </xdr:to>
    <xdr:sp macro="" textlink="">
      <xdr:nvSpPr>
        <xdr:cNvPr id="29056" name="AutoShape 1" descr="https://zakupki.gov.ru/epz/ktru/img/icons/icon_check.svg"/>
        <xdr:cNvSpPr/>
      </xdr:nvSpPr>
      <xdr:spPr bwMode="auto">
        <a:xfrm>
          <a:off x="4381499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306284</xdr:rowOff>
    </xdr:to>
    <xdr:sp macro="" textlink="">
      <xdr:nvSpPr>
        <xdr:cNvPr id="29057" name="AutoShape 1" descr="https://zakupki.gov.ru/epz/ktru/img/icons/icon_check.svg"/>
        <xdr:cNvSpPr/>
      </xdr:nvSpPr>
      <xdr:spPr bwMode="auto">
        <a:xfrm>
          <a:off x="4381499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306284</xdr:rowOff>
    </xdr:to>
    <xdr:sp macro="" textlink="">
      <xdr:nvSpPr>
        <xdr:cNvPr id="29058" name="AutoShape 1" descr="https://zakupki.gov.ru/epz/ktru/img/icons/icon_check.svg"/>
        <xdr:cNvSpPr/>
      </xdr:nvSpPr>
      <xdr:spPr bwMode="auto">
        <a:xfrm>
          <a:off x="2790824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306284</xdr:rowOff>
    </xdr:to>
    <xdr:sp macro="" textlink="">
      <xdr:nvSpPr>
        <xdr:cNvPr id="29059" name="AutoShape 1" descr="https://zakupki.gov.ru/epz/ktru/img/icons/icon_check.svg"/>
        <xdr:cNvSpPr/>
      </xdr:nvSpPr>
      <xdr:spPr bwMode="auto">
        <a:xfrm>
          <a:off x="2790824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1</xdr:col>
      <xdr:colOff>1287963</xdr:colOff>
      <xdr:row>12</xdr:row>
      <xdr:rowOff>0</xdr:rowOff>
    </xdr:from>
    <xdr:to>
      <xdr:col>1</xdr:col>
      <xdr:colOff>1579230</xdr:colOff>
      <xdr:row>13</xdr:row>
      <xdr:rowOff>28268</xdr:rowOff>
    </xdr:to>
    <xdr:sp macro="" textlink="">
      <xdr:nvSpPr>
        <xdr:cNvPr id="29064" name="AutoShape 1" descr="https://zakupki.gov.ru/epz/ktru/img/icons/icon_check.svg"/>
        <xdr:cNvSpPr/>
      </xdr:nvSpPr>
      <xdr:spPr bwMode="auto">
        <a:xfrm>
          <a:off x="1811837" y="6877049"/>
          <a:ext cx="291266" cy="29496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65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66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6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7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71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72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73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74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7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7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7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7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7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80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210960</xdr:rowOff>
    </xdr:to>
    <xdr:sp macro="" textlink="">
      <xdr:nvSpPr>
        <xdr:cNvPr id="29081" name="AutoShape 1" descr="https://zakupki.gov.ru/epz/ktru/img/icons/icon_check.svg"/>
        <xdr:cNvSpPr/>
      </xdr:nvSpPr>
      <xdr:spPr bwMode="auto">
        <a:xfrm>
          <a:off x="2790824" y="5353049"/>
          <a:ext cx="0" cy="173495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210960</xdr:rowOff>
    </xdr:to>
    <xdr:sp macro="" textlink="">
      <xdr:nvSpPr>
        <xdr:cNvPr id="29082" name="AutoShape 1" descr="https://zakupki.gov.ru/epz/ktru/img/icons/icon_check.svg"/>
        <xdr:cNvSpPr/>
      </xdr:nvSpPr>
      <xdr:spPr bwMode="auto">
        <a:xfrm>
          <a:off x="2790824" y="5353049"/>
          <a:ext cx="0" cy="173495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210960</xdr:rowOff>
    </xdr:to>
    <xdr:sp macro="" textlink="">
      <xdr:nvSpPr>
        <xdr:cNvPr id="29083" name="AutoShape 1" descr="https://zakupki.gov.ru/epz/ktru/img/icons/icon_check.svg"/>
        <xdr:cNvSpPr/>
      </xdr:nvSpPr>
      <xdr:spPr bwMode="auto">
        <a:xfrm>
          <a:off x="2790824" y="5353049"/>
          <a:ext cx="0" cy="173495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12</xdr:row>
      <xdr:rowOff>210960</xdr:rowOff>
    </xdr:to>
    <xdr:sp macro="" textlink="">
      <xdr:nvSpPr>
        <xdr:cNvPr id="29084" name="AutoShape 1" descr="https://zakupki.gov.ru/epz/ktru/img/icons/icon_check.svg"/>
        <xdr:cNvSpPr/>
      </xdr:nvSpPr>
      <xdr:spPr bwMode="auto">
        <a:xfrm>
          <a:off x="2790824" y="5353049"/>
          <a:ext cx="0" cy="1734959"/>
        </a:xfrm>
        <a:prstGeom prst="rect">
          <a:avLst/>
        </a:prstGeom>
        <a:noFill/>
      </xdr:spPr>
    </xdr:sp>
    <xdr:clientData/>
  </xdr:twoCellAnchor>
  <xdr:twoCellAnchor>
    <xdr:from>
      <xdr:col>3</xdr:col>
      <xdr:colOff>17856</xdr:colOff>
      <xdr:row>9</xdr:row>
      <xdr:rowOff>162738</xdr:rowOff>
    </xdr:from>
    <xdr:to>
      <xdr:col>3</xdr:col>
      <xdr:colOff>17856</xdr:colOff>
      <xdr:row>12</xdr:row>
      <xdr:rowOff>371614</xdr:rowOff>
    </xdr:to>
    <xdr:sp macro="" textlink="">
      <xdr:nvSpPr>
        <xdr:cNvPr id="29085" name="AutoShape 1" descr="https://zakupki.gov.ru/epz/ktru/img/icons/icon_check.svg"/>
        <xdr:cNvSpPr/>
      </xdr:nvSpPr>
      <xdr:spPr bwMode="auto">
        <a:xfrm>
          <a:off x="2808680" y="5096687"/>
          <a:ext cx="0" cy="2047061"/>
        </a:xfrm>
        <a:prstGeom prst="rect">
          <a:avLst/>
        </a:prstGeom>
        <a:noFill/>
      </xdr:spPr>
    </xdr:sp>
    <xdr:clientData/>
  </xdr:twoCellAnchor>
  <xdr:twoCellAnchor>
    <xdr:from>
      <xdr:col>3</xdr:col>
      <xdr:colOff>72918</xdr:colOff>
      <xdr:row>10</xdr:row>
      <xdr:rowOff>294300</xdr:rowOff>
    </xdr:from>
    <xdr:to>
      <xdr:col>3</xdr:col>
      <xdr:colOff>72918</xdr:colOff>
      <xdr:row>12</xdr:row>
      <xdr:rowOff>506307</xdr:rowOff>
    </xdr:to>
    <xdr:sp macro="" textlink="">
      <xdr:nvSpPr>
        <xdr:cNvPr id="29086" name="AutoShape 1" descr="https://zakupki.gov.ru/epz/ktru/img/icons/icon_check.svg"/>
        <xdr:cNvSpPr/>
      </xdr:nvSpPr>
      <xdr:spPr bwMode="auto">
        <a:xfrm>
          <a:off x="2863742" y="5647350"/>
          <a:ext cx="0" cy="1496397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306284</xdr:rowOff>
    </xdr:to>
    <xdr:sp macro="" textlink="">
      <xdr:nvSpPr>
        <xdr:cNvPr id="29087" name="AutoShape 1" descr="https://zakupki.gov.ru/epz/ktru/img/icons/icon_check.svg"/>
        <xdr:cNvSpPr/>
      </xdr:nvSpPr>
      <xdr:spPr bwMode="auto">
        <a:xfrm>
          <a:off x="2790824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45</xdr:row>
      <xdr:rowOff>142875</xdr:rowOff>
    </xdr:to>
    <xdr:sp macro="" textlink="">
      <xdr:nvSpPr>
        <xdr:cNvPr id="29088" name="AutoShape 1" descr="https://zakupki.gov.ru/epz/ktru/img/icons/icon_check.svg"/>
        <xdr:cNvSpPr/>
      </xdr:nvSpPr>
      <xdr:spPr bwMode="auto">
        <a:xfrm>
          <a:off x="4381499" y="6877049"/>
          <a:ext cx="296038" cy="64198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857246</xdr:rowOff>
    </xdr:from>
    <xdr:to>
      <xdr:col>4</xdr:col>
      <xdr:colOff>323821</xdr:colOff>
      <xdr:row>45</xdr:row>
      <xdr:rowOff>142871</xdr:rowOff>
    </xdr:to>
    <xdr:sp macro="" textlink="">
      <xdr:nvSpPr>
        <xdr:cNvPr id="29089" name="AutoShape 1" descr="https://zakupki.gov.ru/epz/ktru/img/icons/icon_check.svg"/>
        <xdr:cNvSpPr/>
      </xdr:nvSpPr>
      <xdr:spPr bwMode="auto">
        <a:xfrm>
          <a:off x="4381499" y="7143749"/>
          <a:ext cx="323822" cy="6153146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306284</xdr:rowOff>
    </xdr:to>
    <xdr:sp macro="" textlink="">
      <xdr:nvSpPr>
        <xdr:cNvPr id="29090" name="AutoShape 1" descr="https://zakupki.gov.ru/epz/ktru/img/icons/icon_check.svg"/>
        <xdr:cNvSpPr/>
      </xdr:nvSpPr>
      <xdr:spPr bwMode="auto">
        <a:xfrm>
          <a:off x="4381499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306284</xdr:rowOff>
    </xdr:to>
    <xdr:sp macro="" textlink="">
      <xdr:nvSpPr>
        <xdr:cNvPr id="29091" name="AutoShape 1" descr="https://zakupki.gov.ru/epz/ktru/img/icons/icon_check.svg"/>
        <xdr:cNvSpPr/>
      </xdr:nvSpPr>
      <xdr:spPr bwMode="auto">
        <a:xfrm>
          <a:off x="4381499" y="6019799"/>
          <a:ext cx="0" cy="112394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92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93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9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9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9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09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98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09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10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101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102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103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104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05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06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07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08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0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0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1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2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3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4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5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6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7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8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1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0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1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2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3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4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5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6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7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8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2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0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1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2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3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4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5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6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7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8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13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4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4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4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4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4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4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4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4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4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4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5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6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7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8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8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8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9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9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9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19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9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9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9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9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9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19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0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1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2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3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3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3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3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3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3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236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237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238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239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291699</xdr:colOff>
      <xdr:row>13</xdr:row>
      <xdr:rowOff>37945</xdr:rowOff>
    </xdr:to>
    <xdr:sp macro="" textlink="">
      <xdr:nvSpPr>
        <xdr:cNvPr id="29240" name="AutoShape 1" descr="https://zakupki.gov.ru/epz/ktru/img/icons/icon_check.svg"/>
        <xdr:cNvSpPr/>
      </xdr:nvSpPr>
      <xdr:spPr bwMode="auto">
        <a:xfrm>
          <a:off x="2790824" y="6877049"/>
          <a:ext cx="29169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4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5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5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25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296045</xdr:colOff>
      <xdr:row>11</xdr:row>
      <xdr:rowOff>303608</xdr:rowOff>
    </xdr:to>
    <xdr:sp macro="" textlink="">
      <xdr:nvSpPr>
        <xdr:cNvPr id="29253" name="AutoShape 1" descr="https://zakupki.gov.ru/epz/ktru/img/icons/icon_check.svg"/>
        <xdr:cNvSpPr/>
      </xdr:nvSpPr>
      <xdr:spPr bwMode="auto">
        <a:xfrm>
          <a:off x="3952874" y="6019799"/>
          <a:ext cx="296046" cy="303608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296045</xdr:colOff>
      <xdr:row>11</xdr:row>
      <xdr:rowOff>303608</xdr:rowOff>
    </xdr:to>
    <xdr:sp macro="" textlink="">
      <xdr:nvSpPr>
        <xdr:cNvPr id="29254" name="AutoShape 1" descr="https://zakupki.gov.ru/epz/ktru/img/icons/icon_check.svg"/>
        <xdr:cNvSpPr/>
      </xdr:nvSpPr>
      <xdr:spPr bwMode="auto">
        <a:xfrm>
          <a:off x="3952874" y="6019799"/>
          <a:ext cx="296046" cy="303608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296045</xdr:colOff>
      <xdr:row>11</xdr:row>
      <xdr:rowOff>303608</xdr:rowOff>
    </xdr:to>
    <xdr:sp macro="" textlink="">
      <xdr:nvSpPr>
        <xdr:cNvPr id="29255" name="AutoShape 1" descr="https://zakupki.gov.ru/epz/ktru/img/icons/icon_check.svg"/>
        <xdr:cNvSpPr/>
      </xdr:nvSpPr>
      <xdr:spPr bwMode="auto">
        <a:xfrm>
          <a:off x="3952874" y="6019799"/>
          <a:ext cx="296046" cy="303608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296045</xdr:colOff>
      <xdr:row>11</xdr:row>
      <xdr:rowOff>303608</xdr:rowOff>
    </xdr:to>
    <xdr:sp macro="" textlink="">
      <xdr:nvSpPr>
        <xdr:cNvPr id="29256" name="AutoShape 1" descr="https://zakupki.gov.ru/epz/ktru/img/icons/icon_check.svg"/>
        <xdr:cNvSpPr/>
      </xdr:nvSpPr>
      <xdr:spPr bwMode="auto">
        <a:xfrm>
          <a:off x="3952874" y="6019799"/>
          <a:ext cx="296046" cy="303608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296045</xdr:colOff>
      <xdr:row>11</xdr:row>
      <xdr:rowOff>303608</xdr:rowOff>
    </xdr:to>
    <xdr:sp macro="" textlink="">
      <xdr:nvSpPr>
        <xdr:cNvPr id="29257" name="AutoShape 1" descr="https://zakupki.gov.ru/epz/ktru/img/icons/icon_check.svg"/>
        <xdr:cNvSpPr/>
      </xdr:nvSpPr>
      <xdr:spPr bwMode="auto">
        <a:xfrm>
          <a:off x="3952874" y="6019799"/>
          <a:ext cx="296046" cy="303608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296045</xdr:colOff>
      <xdr:row>11</xdr:row>
      <xdr:rowOff>303608</xdr:rowOff>
    </xdr:to>
    <xdr:sp macro="" textlink="">
      <xdr:nvSpPr>
        <xdr:cNvPr id="29258" name="AutoShape 1" descr="https://zakupki.gov.ru/epz/ktru/img/icons/icon_check.svg"/>
        <xdr:cNvSpPr/>
      </xdr:nvSpPr>
      <xdr:spPr bwMode="auto">
        <a:xfrm>
          <a:off x="3952874" y="6019799"/>
          <a:ext cx="296046" cy="303608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25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26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26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26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26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306432</xdr:rowOff>
    </xdr:to>
    <xdr:sp macro="" textlink="">
      <xdr:nvSpPr>
        <xdr:cNvPr id="2926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291702</xdr:colOff>
      <xdr:row>11</xdr:row>
      <xdr:rowOff>303608</xdr:rowOff>
    </xdr:to>
    <xdr:sp macro="" textlink="">
      <xdr:nvSpPr>
        <xdr:cNvPr id="29265" name="AutoShape 1" descr="https://zakupki.gov.ru/epz/ktru/img/icons/icon_check.svg"/>
        <xdr:cNvSpPr/>
      </xdr:nvSpPr>
      <xdr:spPr bwMode="auto">
        <a:xfrm>
          <a:off x="2362199" y="6019799"/>
          <a:ext cx="291702" cy="303608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291702</xdr:colOff>
      <xdr:row>11</xdr:row>
      <xdr:rowOff>303608</xdr:rowOff>
    </xdr:to>
    <xdr:sp macro="" textlink="">
      <xdr:nvSpPr>
        <xdr:cNvPr id="29266" name="AutoShape 1" descr="https://zakupki.gov.ru/epz/ktru/img/icons/icon_check.svg"/>
        <xdr:cNvSpPr/>
      </xdr:nvSpPr>
      <xdr:spPr bwMode="auto">
        <a:xfrm>
          <a:off x="2362199" y="6019799"/>
          <a:ext cx="291702" cy="303608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291702</xdr:colOff>
      <xdr:row>11</xdr:row>
      <xdr:rowOff>303608</xdr:rowOff>
    </xdr:to>
    <xdr:sp macro="" textlink="">
      <xdr:nvSpPr>
        <xdr:cNvPr id="29267" name="AutoShape 1" descr="https://zakupki.gov.ru/epz/ktru/img/icons/icon_check.svg"/>
        <xdr:cNvSpPr/>
      </xdr:nvSpPr>
      <xdr:spPr bwMode="auto">
        <a:xfrm>
          <a:off x="2362199" y="6019799"/>
          <a:ext cx="291702" cy="303608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291702</xdr:colOff>
      <xdr:row>11</xdr:row>
      <xdr:rowOff>303608</xdr:rowOff>
    </xdr:to>
    <xdr:sp macro="" textlink="">
      <xdr:nvSpPr>
        <xdr:cNvPr id="29268" name="AutoShape 1" descr="https://zakupki.gov.ru/epz/ktru/img/icons/icon_check.svg"/>
        <xdr:cNvSpPr/>
      </xdr:nvSpPr>
      <xdr:spPr bwMode="auto">
        <a:xfrm>
          <a:off x="2362199" y="6019799"/>
          <a:ext cx="291702" cy="303608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291702</xdr:colOff>
      <xdr:row>11</xdr:row>
      <xdr:rowOff>303608</xdr:rowOff>
    </xdr:to>
    <xdr:sp macro="" textlink="">
      <xdr:nvSpPr>
        <xdr:cNvPr id="29269" name="AutoShape 1" descr="https://zakupki.gov.ru/epz/ktru/img/icons/icon_check.svg"/>
        <xdr:cNvSpPr/>
      </xdr:nvSpPr>
      <xdr:spPr bwMode="auto">
        <a:xfrm>
          <a:off x="2362199" y="6019799"/>
          <a:ext cx="291702" cy="303608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27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271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272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273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306432</xdr:rowOff>
    </xdr:to>
    <xdr:sp macro="" textlink="">
      <xdr:nvSpPr>
        <xdr:cNvPr id="29274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7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7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7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7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7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8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9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9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9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307404</xdr:rowOff>
    </xdr:to>
    <xdr:sp macro="" textlink="">
      <xdr:nvSpPr>
        <xdr:cNvPr id="2929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307404</xdr:rowOff>
    </xdr:to>
    <xdr:sp macro="" textlink="">
      <xdr:nvSpPr>
        <xdr:cNvPr id="2929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307404</xdr:rowOff>
    </xdr:to>
    <xdr:sp macro="" textlink="">
      <xdr:nvSpPr>
        <xdr:cNvPr id="2929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307404</xdr:rowOff>
    </xdr:to>
    <xdr:sp macro="" textlink="">
      <xdr:nvSpPr>
        <xdr:cNvPr id="2929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307404</xdr:rowOff>
    </xdr:to>
    <xdr:sp macro="" textlink="">
      <xdr:nvSpPr>
        <xdr:cNvPr id="2929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307404</xdr:rowOff>
    </xdr:to>
    <xdr:sp macro="" textlink="">
      <xdr:nvSpPr>
        <xdr:cNvPr id="2929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29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0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31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1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2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3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4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5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6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7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5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6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7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8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89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90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91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92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93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296038</xdr:colOff>
      <xdr:row>13</xdr:row>
      <xdr:rowOff>37945</xdr:rowOff>
    </xdr:to>
    <xdr:sp macro="" textlink="">
      <xdr:nvSpPr>
        <xdr:cNvPr id="29394" name="AutoShape 1" descr="https://zakupki.gov.ru/epz/ktru/img/icons/icon_check.svg"/>
        <xdr:cNvSpPr/>
      </xdr:nvSpPr>
      <xdr:spPr bwMode="auto">
        <a:xfrm>
          <a:off x="4381499" y="6877049"/>
          <a:ext cx="296038" cy="304645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395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396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397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398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399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0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01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02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03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04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0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0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0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0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0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1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2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29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3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31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32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33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3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3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3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3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3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3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4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5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58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59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6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61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62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6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7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8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87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88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89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9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491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49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0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1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1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1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1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1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1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16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17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18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19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20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2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3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4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4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4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4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4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45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46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47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48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49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5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6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7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7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7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7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74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75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76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77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578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7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8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3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4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5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6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7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8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599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600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601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305388</xdr:rowOff>
    </xdr:to>
    <xdr:sp macro="" textlink="">
      <xdr:nvSpPr>
        <xdr:cNvPr id="29602" name="AutoShape 1" descr="https://zakupki.gov.ru/epz/ktru/img/icons/icon_check.svg"/>
        <xdr:cNvSpPr/>
      </xdr:nvSpPr>
      <xdr:spPr bwMode="auto">
        <a:xfrm>
          <a:off x="4381499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603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604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605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606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13</xdr:row>
      <xdr:rowOff>305388</xdr:rowOff>
    </xdr:to>
    <xdr:sp macro="" textlink="">
      <xdr:nvSpPr>
        <xdr:cNvPr id="29607" name="AutoShape 1" descr="https://zakupki.gov.ru/epz/ktru/img/icons/icon_check.svg"/>
        <xdr:cNvSpPr/>
      </xdr:nvSpPr>
      <xdr:spPr bwMode="auto">
        <a:xfrm>
          <a:off x="2790824" y="6877049"/>
          <a:ext cx="0" cy="457199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U24"/>
  <sheetViews>
    <sheetView tabSelected="1" topLeftCell="A7" workbookViewId="0">
      <selection activeCell="N13" sqref="N13"/>
    </sheetView>
  </sheetViews>
  <sheetFormatPr defaultRowHeight="15" customHeight="1" x14ac:dyDescent="0.25"/>
  <cols>
    <col min="1" max="1" width="7.85546875" style="1" customWidth="1"/>
    <col min="2" max="2" width="33.5703125" style="1" customWidth="1"/>
    <col min="3" max="3" width="0.42578125" style="1" customWidth="1"/>
    <col min="4" max="4" width="23.85546875" style="1" customWidth="1"/>
    <col min="5" max="5" width="15.140625" style="1" customWidth="1"/>
    <col min="6" max="6" width="6.85546875" style="1" customWidth="1"/>
    <col min="7" max="7" width="17.42578125" style="1" customWidth="1"/>
    <col min="8" max="9" width="17.42578125" style="2" customWidth="1"/>
    <col min="10" max="10" width="18.28515625" style="3" customWidth="1"/>
    <col min="11" max="11" width="15.28515625" style="3" customWidth="1"/>
    <col min="12" max="12" width="11.28515625" style="2" customWidth="1"/>
    <col min="13" max="14" width="26.42578125" style="2" customWidth="1"/>
    <col min="15" max="15" width="18.42578125" style="1" customWidth="1"/>
    <col min="16" max="255" width="9.140625" style="1" customWidth="1"/>
  </cols>
  <sheetData>
    <row r="1" spans="1:34" ht="31.5" x14ac:dyDescent="0.25">
      <c r="G1" s="4"/>
      <c r="H1" s="4"/>
      <c r="I1" s="4"/>
      <c r="J1" s="4"/>
      <c r="K1" s="4"/>
      <c r="L1" s="4"/>
      <c r="M1" s="5" t="s">
        <v>0</v>
      </c>
      <c r="N1" s="1"/>
    </row>
    <row r="3" spans="1:34" ht="43.5" customHeight="1" x14ac:dyDescent="0.3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34" ht="27" customHeight="1" x14ac:dyDescent="0.25">
      <c r="A4" s="38" t="s">
        <v>2</v>
      </c>
      <c r="B4" s="39"/>
      <c r="C4" s="37" t="s">
        <v>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1"/>
    </row>
    <row r="5" spans="1:34" ht="45" customHeight="1" x14ac:dyDescent="0.25">
      <c r="A5" s="36" t="s">
        <v>4</v>
      </c>
      <c r="B5" s="36"/>
      <c r="C5" s="37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1"/>
    </row>
    <row r="6" spans="1:34" ht="56.25" customHeight="1" x14ac:dyDescent="0.25">
      <c r="A6" s="36" t="s">
        <v>6</v>
      </c>
      <c r="B6" s="36"/>
      <c r="C6" s="37" t="s">
        <v>7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1"/>
    </row>
    <row r="7" spans="1:34" ht="69.75" customHeight="1" x14ac:dyDescent="0.25">
      <c r="A7" s="38" t="s">
        <v>8</v>
      </c>
      <c r="B7" s="39"/>
      <c r="C7" s="40" t="s">
        <v>9</v>
      </c>
      <c r="D7" s="41"/>
      <c r="E7" s="41"/>
      <c r="F7" s="41"/>
      <c r="G7" s="41"/>
      <c r="H7" s="41"/>
      <c r="I7" s="41"/>
      <c r="J7" s="41"/>
      <c r="K7" s="41"/>
      <c r="L7" s="41"/>
      <c r="M7" s="42"/>
      <c r="N7" s="1"/>
    </row>
    <row r="8" spans="1:34" ht="26.25" customHeight="1" x14ac:dyDescent="0.25">
      <c r="A8" s="43" t="s">
        <v>10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1"/>
    </row>
    <row r="9" spans="1:34" ht="68.25" customHeight="1" x14ac:dyDescent="0.25">
      <c r="A9" s="32" t="s">
        <v>11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"/>
    </row>
    <row r="10" spans="1:34" s="6" customFormat="1" ht="33" customHeight="1" x14ac:dyDescent="0.25">
      <c r="A10" s="33" t="s">
        <v>12</v>
      </c>
      <c r="B10" s="33" t="s">
        <v>13</v>
      </c>
      <c r="C10" s="33"/>
      <c r="D10" s="34" t="s">
        <v>14</v>
      </c>
      <c r="E10" s="33" t="s">
        <v>15</v>
      </c>
      <c r="F10" s="35" t="s">
        <v>16</v>
      </c>
      <c r="G10" s="8" t="s">
        <v>17</v>
      </c>
      <c r="H10" s="8" t="s">
        <v>18</v>
      </c>
      <c r="I10" s="8" t="s">
        <v>19</v>
      </c>
      <c r="J10" s="9" t="s">
        <v>20</v>
      </c>
      <c r="K10" s="9" t="s">
        <v>21</v>
      </c>
      <c r="L10" s="10" t="s">
        <v>22</v>
      </c>
      <c r="M10" s="11" t="s">
        <v>23</v>
      </c>
    </row>
    <row r="11" spans="1:34" s="6" customFormat="1" ht="52.5" customHeight="1" x14ac:dyDescent="0.25">
      <c r="A11" s="33"/>
      <c r="B11" s="33"/>
      <c r="C11" s="33"/>
      <c r="D11" s="34"/>
      <c r="E11" s="33"/>
      <c r="F11" s="35"/>
      <c r="G11" s="10" t="s">
        <v>24</v>
      </c>
      <c r="H11" s="10" t="s">
        <v>24</v>
      </c>
      <c r="I11" s="10" t="s">
        <v>24</v>
      </c>
      <c r="J11" s="9"/>
      <c r="K11" s="9"/>
      <c r="L11" s="10"/>
      <c r="M11" s="11"/>
      <c r="O11" s="12"/>
    </row>
    <row r="12" spans="1:34" s="6" customFormat="1" ht="67.5" customHeight="1" x14ac:dyDescent="0.25">
      <c r="A12" s="7">
        <v>1</v>
      </c>
      <c r="B12" s="28" t="s">
        <v>25</v>
      </c>
      <c r="C12" s="28" t="s">
        <v>26</v>
      </c>
      <c r="D12" s="13" t="s">
        <v>29</v>
      </c>
      <c r="E12" s="13" t="s">
        <v>27</v>
      </c>
      <c r="F12" s="14">
        <v>3</v>
      </c>
      <c r="G12" s="15">
        <v>36330</v>
      </c>
      <c r="H12" s="16">
        <v>40535</v>
      </c>
      <c r="I12" s="17">
        <v>37150</v>
      </c>
      <c r="J12" s="18">
        <f>STDEVA(G12:I12)</f>
        <v>2229.0749202303632</v>
      </c>
      <c r="K12" s="18">
        <f>J12/AVERAGE(G12:I12)*100</f>
        <v>5.8652148933834054</v>
      </c>
      <c r="L12" s="19">
        <f>ROUND(AVERAGE(G12:I12),2)</f>
        <v>38005</v>
      </c>
      <c r="M12" s="19">
        <f>F12*L12</f>
        <v>114015</v>
      </c>
      <c r="N12" s="20"/>
      <c r="O12" s="12"/>
      <c r="P12" s="20"/>
    </row>
    <row r="13" spans="1:34" s="21" customFormat="1" ht="21" customHeight="1" x14ac:dyDescent="0.25">
      <c r="A13" s="22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3">
        <f>SUM(M12:M12)</f>
        <v>114015</v>
      </c>
      <c r="N13" s="2"/>
      <c r="O13" s="1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24"/>
    </row>
    <row r="14" spans="1:34" ht="15" customHeight="1" x14ac:dyDescent="0.25">
      <c r="A14" s="29" t="s">
        <v>30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34" ht="14.45" customHeight="1" x14ac:dyDescent="0.25">
      <c r="A15" s="30" t="s">
        <v>28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"/>
    </row>
    <row r="16" spans="1:34" ht="14.45" customHeight="1" x14ac:dyDescent="0.25">
      <c r="A16" s="26"/>
      <c r="B16" s="26"/>
      <c r="G16" s="2"/>
      <c r="I16" s="27"/>
      <c r="J16" s="27"/>
      <c r="K16" s="2"/>
      <c r="N16" s="1"/>
    </row>
    <row r="17" spans="1:14" ht="14.45" customHeight="1" x14ac:dyDescent="0.25">
      <c r="A17" s="26"/>
      <c r="B17" s="26"/>
      <c r="G17" s="2"/>
      <c r="I17" s="27"/>
      <c r="J17" s="27"/>
      <c r="K17" s="2"/>
      <c r="N17" s="1"/>
    </row>
    <row r="18" spans="1:14" ht="14.45" customHeight="1" x14ac:dyDescent="0.25">
      <c r="A18" s="26"/>
      <c r="B18" s="26"/>
      <c r="G18" s="2"/>
      <c r="I18" s="27"/>
      <c r="J18" s="27"/>
      <c r="K18" s="2"/>
    </row>
    <row r="19" spans="1:14" ht="14.45" customHeight="1" x14ac:dyDescent="0.25">
      <c r="A19" s="26"/>
      <c r="B19" s="26"/>
      <c r="G19" s="2"/>
      <c r="I19" s="27"/>
      <c r="J19" s="27"/>
      <c r="K19" s="27"/>
    </row>
    <row r="20" spans="1:14" ht="14.45" customHeight="1" x14ac:dyDescent="0.25">
      <c r="A20" s="26"/>
      <c r="B20" s="26"/>
      <c r="G20" s="2"/>
      <c r="I20" s="27"/>
      <c r="J20" s="27"/>
      <c r="K20" s="27"/>
    </row>
    <row r="21" spans="1:14" ht="14.45" customHeight="1" x14ac:dyDescent="0.25">
      <c r="A21" s="26"/>
      <c r="B21" s="26"/>
      <c r="G21" s="2"/>
      <c r="I21" s="27"/>
      <c r="J21" s="27"/>
      <c r="K21" s="27"/>
    </row>
    <row r="22" spans="1:14" ht="14.45" customHeight="1" x14ac:dyDescent="0.25">
      <c r="A22" s="26"/>
      <c r="B22" s="26"/>
      <c r="G22" s="2"/>
      <c r="I22" s="27"/>
      <c r="J22" s="27"/>
      <c r="K22" s="27"/>
    </row>
    <row r="23" spans="1:14" ht="14.45" customHeight="1" x14ac:dyDescent="0.25">
      <c r="B23" s="26"/>
      <c r="C23" s="26"/>
      <c r="J23" s="27"/>
      <c r="K23" s="27"/>
    </row>
    <row r="24" spans="1:14" x14ac:dyDescent="0.25">
      <c r="B24" s="26"/>
      <c r="C24" s="26"/>
    </row>
  </sheetData>
  <autoFilter ref="A3:M1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20">
    <mergeCell ref="A3:M3"/>
    <mergeCell ref="A4:B4"/>
    <mergeCell ref="C4:M4"/>
    <mergeCell ref="A5:B5"/>
    <mergeCell ref="C5:M5"/>
    <mergeCell ref="A6:B6"/>
    <mergeCell ref="C6:M6"/>
    <mergeCell ref="A7:B7"/>
    <mergeCell ref="C7:M7"/>
    <mergeCell ref="A8:M8"/>
    <mergeCell ref="B12:C12"/>
    <mergeCell ref="B13:L13"/>
    <mergeCell ref="A14:M14"/>
    <mergeCell ref="A15:M15"/>
    <mergeCell ref="A9:M9"/>
    <mergeCell ref="A10:A11"/>
    <mergeCell ref="B10:C11"/>
    <mergeCell ref="D10:D11"/>
    <mergeCell ref="E10:E11"/>
    <mergeCell ref="F10:F11"/>
  </mergeCells>
  <pageMargins left="0.7" right="0.7" top="0.75" bottom="0.75" header="0.3" footer="0.3"/>
  <pageSetup paperSize="9" scale="6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Зуев Павел Валерьевич</cp:lastModifiedBy>
  <cp:revision>22</cp:revision>
  <dcterms:created xsi:type="dcterms:W3CDTF">2020-11-24T08:13:00Z</dcterms:created>
  <dcterms:modified xsi:type="dcterms:W3CDTF">2026-06-10T07:48:23Z</dcterms:modified>
  <cp:version>1048576</cp:version>
</cp:coreProperties>
</file>