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18. Стиральная машина в ОАР\"/>
    </mc:Choice>
  </mc:AlternateContent>
  <bookViews>
    <workbookView xWindow="0" yWindow="0" windowWidth="28800" windowHeight="11535"/>
  </bookViews>
  <sheets>
    <sheet name="НМЦК" sheetId="1" r:id="rId1"/>
  </sheet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1" l="1"/>
  <c r="R10" i="1" l="1"/>
  <c r="R11" i="1" s="1"/>
  <c r="O10" i="1"/>
  <c r="N10" i="1"/>
  <c r="L10" i="1"/>
  <c r="P10" i="1" l="1"/>
</calcChain>
</file>

<file path=xl/sharedStrings.xml><?xml version="1.0" encoding="utf-8"?>
<sst xmlns="http://schemas.openxmlformats.org/spreadsheetml/2006/main" count="34" uniqueCount="30">
  <si>
    <t>№ п/п</t>
  </si>
  <si>
    <t>Наименование товара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</si>
  <si>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</si>
  <si>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</si>
  <si>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</si>
  <si>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</si>
  <si>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</si>
  <si>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</si>
  <si>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</si>
  <si>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</si>
  <si>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</si>
  <si>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</si>
  <si>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</si>
  <si>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</si>
  <si>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Штука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</si>
  <si>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</si>
  <si>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</si>
  <si>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</si>
  <si>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</si>
  <si>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Минимальная цена за единицу с учетом НДС
(руб.)</t>
  </si>
  <si>
    <t>Сумма по минимальной цене за единицу с учетом НДС
(руб.)</t>
  </si>
  <si>
    <t>27.51.13</t>
  </si>
  <si>
    <t>на поставку стирально-сушильной машины для нужд ФГБУ «НМИЦ пульмонологии» ФМБА России</t>
  </si>
  <si>
    <t>Предложение 1</t>
  </si>
  <si>
    <t>Предложение 2</t>
  </si>
  <si>
    <t>Предложение 3</t>
  </si>
  <si>
    <t>Стирально-сушильная машина Weissgauff WMD 46148 DC Inverter Steam</t>
  </si>
  <si>
    <t>ОКПД 2</t>
  </si>
  <si>
    <t>Дата подготовки обоснования НМЦК: 07.08.2026</t>
  </si>
  <si>
    <t>Специалист  по закупкам: _______________ А.Н. Шипилов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</si>
</sst>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tabSelected="1" zoomScaleNormal="100" workbookViewId="0">
      <selection activeCell="L22" sqref="L22"/>
    </sheetView>
  </sheetViews>
  <sheetFormatPr defaultRowHeight="15" x14ac:dyDescent="0.25"/>
  <cols>
    <col min="1" max="1" width="4.5703125" customWidth="1"/>
    <col min="2" max="2" width="22.85546875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8" width="13.7109375" customWidth="1"/>
  </cols>
  <sheetData>
    <row r="1" spans="1:1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25">
      <c r="A2" s="25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x14ac:dyDescent="0.25">
      <c r="A3" s="23" t="s">
        <v>22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30" customHeight="1" x14ac:dyDescent="0.25">
      <c r="A5" s="20" t="s">
        <v>16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  <c r="S5" s="17" t="s">
        <v>11</v>
      </c>
    </row>
    <row r="6" spans="1:19" ht="30" customHeight="1" x14ac:dyDescent="0.25">
      <c r="A6" s="17" t="s">
        <v>0</v>
      </c>
      <c r="B6" s="17" t="s">
        <v>1</v>
      </c>
      <c r="C6" s="17" t="s">
        <v>27</v>
      </c>
      <c r="D6" s="17" t="s">
        <v>2</v>
      </c>
      <c r="E6" s="17" t="s">
        <v>3</v>
      </c>
      <c r="F6" s="30" t="s">
        <v>6</v>
      </c>
      <c r="G6" s="31"/>
      <c r="H6" s="31"/>
      <c r="I6" s="31"/>
      <c r="J6" s="31"/>
      <c r="K6" s="32"/>
      <c r="L6" s="17" t="s">
        <v>17</v>
      </c>
      <c r="M6" s="17" t="s">
        <v>7</v>
      </c>
      <c r="N6" s="17" t="s">
        <v>18</v>
      </c>
      <c r="O6" s="26" t="s">
        <v>10</v>
      </c>
      <c r="P6" s="27"/>
      <c r="Q6" s="17" t="s">
        <v>19</v>
      </c>
      <c r="R6" s="17" t="s">
        <v>20</v>
      </c>
      <c r="S6" s="18"/>
    </row>
    <row r="7" spans="1:19" ht="45" customHeight="1" x14ac:dyDescent="0.25">
      <c r="A7" s="18"/>
      <c r="B7" s="18"/>
      <c r="C7" s="18"/>
      <c r="D7" s="18"/>
      <c r="E7" s="18"/>
      <c r="F7" s="28" t="s">
        <v>23</v>
      </c>
      <c r="G7" s="29"/>
      <c r="H7" s="28" t="s">
        <v>24</v>
      </c>
      <c r="I7" s="29"/>
      <c r="J7" s="28" t="s">
        <v>25</v>
      </c>
      <c r="K7" s="29"/>
      <c r="L7" s="18"/>
      <c r="M7" s="18"/>
      <c r="N7" s="18"/>
      <c r="O7" s="17" t="s">
        <v>8</v>
      </c>
      <c r="P7" s="17" t="s">
        <v>9</v>
      </c>
      <c r="Q7" s="18"/>
      <c r="R7" s="18"/>
      <c r="S7" s="18"/>
    </row>
    <row r="8" spans="1:19" ht="30" customHeight="1" x14ac:dyDescent="0.25">
      <c r="A8" s="19"/>
      <c r="B8" s="19"/>
      <c r="C8" s="19"/>
      <c r="D8" s="19"/>
      <c r="E8" s="19"/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  <c r="L8" s="19"/>
      <c r="M8" s="19"/>
      <c r="N8" s="19"/>
      <c r="O8" s="19"/>
      <c r="P8" s="19"/>
      <c r="Q8" s="19"/>
      <c r="R8" s="19"/>
      <c r="S8" s="19"/>
    </row>
    <row r="9" spans="1:19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2">
        <v>12</v>
      </c>
      <c r="M9" s="2">
        <v>13</v>
      </c>
      <c r="N9" s="2">
        <v>14</v>
      </c>
      <c r="O9" s="2">
        <v>15</v>
      </c>
      <c r="P9" s="2">
        <v>16</v>
      </c>
      <c r="Q9" s="2">
        <v>17</v>
      </c>
      <c r="R9" s="2">
        <v>18</v>
      </c>
      <c r="S9" s="2">
        <v>19</v>
      </c>
    </row>
    <row r="10" spans="1:19" ht="38.25" x14ac:dyDescent="0.25">
      <c r="A10" s="1">
        <v>1</v>
      </c>
      <c r="B10" s="8" t="s">
        <v>26</v>
      </c>
      <c r="C10" s="8" t="s">
        <v>21</v>
      </c>
      <c r="D10" s="9" t="s">
        <v>14</v>
      </c>
      <c r="E10" s="9">
        <v>1</v>
      </c>
      <c r="F10" s="7">
        <v>46990</v>
      </c>
      <c r="G10" s="7">
        <v>0</v>
      </c>
      <c r="H10" s="7">
        <v>46990</v>
      </c>
      <c r="I10" s="7">
        <v>0</v>
      </c>
      <c r="J10" s="7">
        <v>48990</v>
      </c>
      <c r="K10" s="7">
        <v>0</v>
      </c>
      <c r="L10" s="3">
        <f>AVERAGE(F10,H10,J10)</f>
        <v>47656.67</v>
      </c>
      <c r="M10" s="10">
        <v>0</v>
      </c>
      <c r="N10" s="3">
        <f>AVERAGE(F10,H10,J10)+AVERAGE(G10,I10,K10)</f>
        <v>47656.67</v>
      </c>
      <c r="O10" s="3">
        <f>STDEV(F10,H10,J10)</f>
        <v>1154.7</v>
      </c>
      <c r="P10" s="3">
        <f>O10/L10*100</f>
        <v>2.42</v>
      </c>
      <c r="Q10" s="3">
        <f>MIN(F10+G10,H10+I10,J10+K10)</f>
        <v>46990</v>
      </c>
      <c r="R10" s="10">
        <f>Q10*E10</f>
        <v>46990</v>
      </c>
      <c r="S10" s="11" t="s">
        <v>12</v>
      </c>
    </row>
    <row r="11" spans="1:19" x14ac:dyDescent="0.25">
      <c r="A11" s="14" t="s">
        <v>13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6"/>
      <c r="R11" s="12">
        <f>SUM(R10:R10)</f>
        <v>46990</v>
      </c>
      <c r="S11" s="13"/>
    </row>
    <row r="12" spans="1:19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13"/>
      <c r="S12" s="13"/>
    </row>
    <row r="13" spans="1:19" x14ac:dyDescent="0.25">
      <c r="A13" s="4" t="s">
        <v>28</v>
      </c>
      <c r="B13" s="4"/>
      <c r="C13" s="13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13"/>
      <c r="S13" s="13"/>
    </row>
    <row r="14" spans="1:19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25">
      <c r="A15" s="4" t="s">
        <v>29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</sheetData>
  <mergeCells count="22">
    <mergeCell ref="A3:S3"/>
    <mergeCell ref="A2:S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  <mergeCell ref="A11:Q11"/>
    <mergeCell ref="Q6:Q8"/>
    <mergeCell ref="R6:R8"/>
    <mergeCell ref="S5:S8"/>
    <mergeCell ref="A5:R5"/>
    <mergeCell ref="E6:E8"/>
  </mergeCells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User</cp:lastModifiedBy>
  <cp:lastPrinted>2023-06-30T11:09:57Z</cp:lastPrinted>
  <dcterms:created xsi:type="dcterms:W3CDTF">2022-08-15T07:32:39Z</dcterms:created>
  <dcterms:modified xsi:type="dcterms:W3CDTF">2026-08-07T08:40:47Z</dcterms:modified>
</cp:coreProperties>
</file>