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ГАРАЖ\деньги 2026\Страховки, 2026\"/>
    </mc:Choice>
  </mc:AlternateContent>
  <xr:revisionPtr revIDLastSave="0" documentId="13_ncr:1_{F245900B-8B4E-4204-AD42-C73FEC987BED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Диаграмма1" sheetId="1" r:id="rId1"/>
    <sheet name="Расчет цены" sheetId="2" r:id="rId2"/>
    <sheet name="Лист1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" i="2" l="1"/>
  <c r="L5" i="2"/>
  <c r="M5" i="2" l="1"/>
  <c r="N5" i="2" s="1"/>
  <c r="O5" i="2" s="1"/>
  <c r="J5" i="2"/>
  <c r="K5" i="2" s="1"/>
  <c r="O6" i="2" l="1"/>
  <c r="I7" i="2" s="1"/>
  <c r="H9" i="2" s="1"/>
  <c r="L6" i="2"/>
</calcChain>
</file>

<file path=xl/sharedStrings.xml><?xml version="1.0" encoding="utf-8"?>
<sst xmlns="http://schemas.openxmlformats.org/spreadsheetml/2006/main" count="28" uniqueCount="28">
  <si>
    <t>Приложение  № 3 к аукционной документации</t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</si>
  <si>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</si>
  <si>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</si>
  <si>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</si>
  <si>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</si>
  <si>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</si>
  <si>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</si>
  <si>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</si>
  <si>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цена контракта**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</si>
  <si>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</si>
  <si>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</si>
  <si>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</si>
  <si>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rFont val="Times New Roman"/>
        <family val="1"/>
        <charset val="1"/>
      </rPr>
      <t xml:space="preserve">         (не должен превышать 33%)</t>
    </r>
  </si>
  <si>
    <r>
      <rPr>
        <sz val="10"/>
        <color rgb="FF00000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1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</si>
  <si>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</si>
  <si>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(вверх/вниз) до сотых долей после запятой (руб.)</t>
  </si>
  <si>
    <t>НМЦК с учетом округления цены за единицу (руб.)**</t>
  </si>
  <si>
    <t>Согласно графику поставки</t>
  </si>
  <si>
    <t xml:space="preserve">В результате проведенного расчета Н(М)ЦК, ЦКЕП контракта составила, руб.: </t>
  </si>
  <si>
    <t>Расчет составил</t>
  </si>
  <si>
    <t>Начальник гаража____________________Корнейчур В.В.</t>
  </si>
  <si>
    <t>Расчетная Начальная максимальная цена контракта составляет</t>
  </si>
  <si>
    <t>Поставщик № 1   вх.  От 01.09.2026</t>
  </si>
  <si>
    <t>Поставщик № 2  вх.  От 01.09.2026</t>
  </si>
  <si>
    <t>Поставщик № 3  вх.  От 01.09.2026</t>
  </si>
  <si>
    <t>Оказание услуг по страхованию гражданской ответственности (8 Т/С)</t>
  </si>
  <si>
    <t>усл.ед</t>
  </si>
  <si>
    <t>При наличае предложения №1, расчет с поставщиком будет произведен в рамках выделенных ЛБО, на основании п.2, ст.72 Бюджетного кодекса Российской Федерации, а также на основании письма МИНФИН ОТ 28.07.2020 №24-01-07/66147, предлогается установить НМЦК 80000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</si>
</sst>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0"/>
      <name val="Times New Roman"/>
      <family val="1"/>
      <charset val="1"/>
    </font>
    <font>
      <sz val="1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9933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2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7F007F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99"/>
        <bgColor rgb="FFFFFFCC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2" fillId="2" borderId="0" applyBorder="0" applyProtection="0"/>
    <xf numFmtId="0" fontId="12" fillId="3" borderId="0" applyBorder="0" applyProtection="0"/>
    <xf numFmtId="0" fontId="12" fillId="4" borderId="0" applyBorder="0" applyProtection="0"/>
    <xf numFmtId="0" fontId="12" fillId="3" borderId="0" applyBorder="0" applyProtection="0"/>
    <xf numFmtId="0" fontId="12" fillId="5" borderId="0" applyBorder="0" applyProtection="0"/>
    <xf numFmtId="0" fontId="12" fillId="6" borderId="0" applyBorder="0" applyProtection="0"/>
    <xf numFmtId="0" fontId="12" fillId="7" borderId="0" applyBorder="0" applyProtection="0"/>
    <xf numFmtId="0" fontId="12" fillId="8" borderId="0" applyBorder="0" applyProtection="0"/>
    <xf numFmtId="0" fontId="12" fillId="9" borderId="0" applyBorder="0" applyProtection="0"/>
    <xf numFmtId="0" fontId="12" fillId="3" borderId="0" applyBorder="0" applyProtection="0"/>
    <xf numFmtId="0" fontId="12" fillId="7" borderId="0" applyBorder="0" applyProtection="0"/>
    <xf numFmtId="0" fontId="12" fillId="10" borderId="0" applyBorder="0" applyProtection="0"/>
    <xf numFmtId="0" fontId="1" fillId="11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4" borderId="0" applyBorder="0" applyProtection="0"/>
    <xf numFmtId="0" fontId="2" fillId="6" borderId="1" applyProtection="0"/>
    <xf numFmtId="0" fontId="3" fillId="0" borderId="2" applyProtection="0"/>
    <xf numFmtId="0" fontId="11" fillId="15" borderId="0" applyBorder="0" applyProtection="0"/>
  </cellStyleXfs>
  <cellXfs count="38">
    <xf numFmtId="0" fontId="0" fillId="0" borderId="0" xfId="0"/>
    <xf numFmtId="0" fontId="10" fillId="0" borderId="0" xfId="0" applyFont="1" applyAlignment="1">
      <alignment horizontal="left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wrapText="1"/>
    </xf>
    <xf numFmtId="0" fontId="6" fillId="0" borderId="4" xfId="0" applyFont="1" applyBorder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1" fontId="9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/>
    <xf numFmtId="2" fontId="4" fillId="0" borderId="0" xfId="0" applyNumberFormat="1" applyFont="1"/>
    <xf numFmtId="2" fontId="9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2" fontId="6" fillId="0" borderId="5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0" fontId="13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2" fontId="14" fillId="0" borderId="0" xfId="21" applyNumberFormat="1" applyFont="1" applyFill="1" applyBorder="1" applyAlignment="1" applyProtection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</cellXfs>
  <cellStyles count="22">
    <cellStyle name="20% — акцент1" xfId="1" xr:uid="{00000000-0005-0000-0000-000006000000}"/>
    <cellStyle name="20% — акцент2" xfId="2" xr:uid="{00000000-0005-0000-0000-000007000000}"/>
    <cellStyle name="20% — акцент3" xfId="3" xr:uid="{00000000-0005-0000-0000-000008000000}"/>
    <cellStyle name="20% — акцент4" xfId="4" xr:uid="{00000000-0005-0000-0000-000009000000}"/>
    <cellStyle name="20% — акцент5" xfId="5" xr:uid="{00000000-0005-0000-0000-00000A000000}"/>
    <cellStyle name="20% — акцент6" xfId="6" xr:uid="{00000000-0005-0000-0000-00000B000000}"/>
    <cellStyle name="40% — акцент1" xfId="7" xr:uid="{00000000-0005-0000-0000-00000C000000}"/>
    <cellStyle name="40% — акцент2" xfId="8" xr:uid="{00000000-0005-0000-0000-00000D000000}"/>
    <cellStyle name="40% — акцент3" xfId="9" xr:uid="{00000000-0005-0000-0000-00000E000000}"/>
    <cellStyle name="40% — акцент4" xfId="10" xr:uid="{00000000-0005-0000-0000-00000F000000}"/>
    <cellStyle name="40% — акцент5" xfId="11" xr:uid="{00000000-0005-0000-0000-000010000000}"/>
    <cellStyle name="40% — акцент6" xfId="12" xr:uid="{00000000-0005-0000-0000-000011000000}"/>
    <cellStyle name="60% — акцент1" xfId="13" xr:uid="{00000000-0005-0000-0000-000012000000}"/>
    <cellStyle name="60% — акцент2" xfId="14" xr:uid="{00000000-0005-0000-0000-000013000000}"/>
    <cellStyle name="60% — акцент3" xfId="15" xr:uid="{00000000-0005-0000-0000-000014000000}"/>
    <cellStyle name="60% — акцент4" xfId="16" xr:uid="{00000000-0005-0000-0000-000015000000}"/>
    <cellStyle name="60% — акцент5" xfId="17" xr:uid="{00000000-0005-0000-0000-000016000000}"/>
    <cellStyle name="60% — акцент6" xfId="18" xr:uid="{00000000-0005-0000-0000-000017000000}"/>
    <cellStyle name="Excel Built-in Neutral" xfId="21" xr:uid="{00000000-0005-0000-0000-00001A000000}"/>
    <cellStyle name="Ввод " xfId="19" xr:uid="{00000000-0005-0000-0000-000018000000}"/>
    <cellStyle name="Итог" xfId="20" xr:uid="{00000000-0005-0000-0000-000019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7F007F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lang="ru-RU" sz="1400" b="0" strike="noStrike" spc="-1">
                <a:solidFill>
                  <a:srgbClr val="333333"/>
                </a:solidFill>
                <a:latin typeface="Calibri"/>
                <a:ea typeface="Basic Roman"/>
              </a:defRPr>
            </a:pPr>
            <a:r>
              <a:rPr lang="ru-RU" sz="1400" b="0" strike="noStrike" spc="-1">
                <a:solidFill>
                  <a:srgbClr val="333333"/>
                </a:solidFill>
                <a:latin typeface="Calibri"/>
                <a:ea typeface="Basic Roman"/>
              </a:rPr>
              <a:t>Ряд1</a:t>
            </a:r>
          </a:p>
        </c:rich>
      </c:tx>
      <c:layout>
        <c:manualLayout>
          <c:xMode val="edge"/>
          <c:yMode val="edge"/>
          <c:x val="0.40410635281989599"/>
          <c:y val="1.2623618382780699E-2"/>
        </c:manualLayout>
      </c:layout>
      <c:overlay val="0"/>
      <c:spPr>
        <a:noFill/>
        <a:ln w="9360">
          <a:noFill/>
        </a:ln>
      </c:spPr>
    </c:title>
    <c:autoTitleDeleted val="0"/>
    <c:plotArea>
      <c:layout>
        <c:manualLayout>
          <c:xMode val="edge"/>
          <c:yMode val="edge"/>
          <c:x val="3.3203041106481701E-2"/>
          <c:y val="7.5741710296684098E-2"/>
          <c:w val="0.95034577552510602"/>
          <c:h val="0.874229203025013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ru-RU" sz="1000" b="0" strike="noStrike" spc="-1">
                    <a:solidFill>
                      <a:srgbClr val="000000"/>
                    </a:solidFill>
                    <a:latin typeface="Calibri"/>
                    <a:ea typeface="Basic Roman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'Расчет цены'!$G$11:$G$11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A74-46B2-B534-19EDCF41D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924633"/>
        <c:axId val="46638949"/>
      </c:barChart>
      <c:catAx>
        <c:axId val="969246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C0C0C0"/>
            </a:solidFill>
            <a:round/>
          </a:ln>
        </c:spPr>
        <c:txPr>
          <a:bodyPr/>
          <a:lstStyle/>
          <a:p>
            <a:pPr>
              <a:defRPr lang="ru-RU" sz="900" b="0" strike="noStrike" spc="-1">
                <a:solidFill>
                  <a:srgbClr val="333333"/>
                </a:solidFill>
                <a:latin typeface="Calibri"/>
                <a:ea typeface="Basic Roman"/>
              </a:defRPr>
            </a:pPr>
            <a:endParaRPr lang="ru-RU"/>
          </a:p>
        </c:txPr>
        <c:crossAx val="46638949"/>
        <c:crosses val="autoZero"/>
        <c:auto val="1"/>
        <c:lblAlgn val="ctr"/>
        <c:lblOffset val="100"/>
        <c:noMultiLvlLbl val="0"/>
      </c:catAx>
      <c:valAx>
        <c:axId val="46638949"/>
        <c:scaling>
          <c:orientation val="minMax"/>
        </c:scaling>
        <c:delete val="0"/>
        <c:axPos val="l"/>
        <c:majorGridlines>
          <c:spPr>
            <a:ln w="9360">
              <a:solidFill>
                <a:srgbClr val="C0C0C0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ru-RU" sz="900" b="0" strike="noStrike" spc="-1">
                <a:solidFill>
                  <a:srgbClr val="333333"/>
                </a:solidFill>
                <a:latin typeface="Calibri"/>
                <a:ea typeface="Basic Roman"/>
              </a:defRPr>
            </a:pPr>
            <a:endParaRPr lang="ru-RU"/>
          </a:p>
        </c:txPr>
        <c:crossAx val="96924633"/>
        <c:crosses val="autoZero"/>
        <c:crossBetween val="between"/>
      </c:valAx>
      <c:spPr>
        <a:noFill/>
        <a:ln w="936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C0C0C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579960</xdr:colOff>
      <xdr:row>38</xdr:row>
      <xdr:rowOff>10800</xdr:rowOff>
    </xdr:to>
    <xdr:graphicFrame macro="">
      <xdr:nvGraphicFramePr>
        <xdr:cNvPr id="2" name="Диаграмма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19800</xdr:colOff>
      <xdr:row>3</xdr:row>
      <xdr:rowOff>954720</xdr:rowOff>
    </xdr:from>
    <xdr:to>
      <xdr:col>11</xdr:col>
      <xdr:colOff>140040</xdr:colOff>
      <xdr:row>3</xdr:row>
      <xdr:rowOff>1300680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04200" y="2316600"/>
          <a:ext cx="1188360" cy="345960"/>
        </a:xfrm>
        <a:prstGeom prst="rect">
          <a:avLst/>
        </a:prstGeom>
        <a:ln w="12600">
          <a:noFill/>
        </a:ln>
      </xdr:spPr>
    </xdr:pic>
    <xdr:clientData/>
  </xdr:twoCellAnchor>
  <xdr:twoCellAnchor>
    <xdr:from>
      <xdr:col>9</xdr:col>
      <xdr:colOff>20160</xdr:colOff>
      <xdr:row>3</xdr:row>
      <xdr:rowOff>923040</xdr:rowOff>
    </xdr:from>
    <xdr:to>
      <xdr:col>9</xdr:col>
      <xdr:colOff>994680</xdr:colOff>
      <xdr:row>3</xdr:row>
      <xdr:rowOff>1363680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284240" y="2284920"/>
          <a:ext cx="974520" cy="440640"/>
        </a:xfrm>
        <a:prstGeom prst="rect">
          <a:avLst/>
        </a:prstGeom>
        <a:ln w="12600">
          <a:noFill/>
        </a:ln>
      </xdr:spPr>
    </xdr:pic>
    <xdr:clientData/>
  </xdr:twoCellAnchor>
  <xdr:twoCellAnchor>
    <xdr:from>
      <xdr:col>11</xdr:col>
      <xdr:colOff>20160</xdr:colOff>
      <xdr:row>3</xdr:row>
      <xdr:rowOff>1602000</xdr:rowOff>
    </xdr:from>
    <xdr:to>
      <xdr:col>11</xdr:col>
      <xdr:colOff>1460880</xdr:colOff>
      <xdr:row>3</xdr:row>
      <xdr:rowOff>1963080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472680" y="2963880"/>
          <a:ext cx="1440720" cy="361080"/>
        </a:xfrm>
        <a:prstGeom prst="rect">
          <a:avLst/>
        </a:prstGeom>
        <a:ln w="12600">
          <a:noFill/>
        </a:ln>
      </xdr:spPr>
    </xdr:pic>
    <xdr:clientData/>
  </xdr:twoCellAnchor>
  <xdr:twoCellAnchor>
    <xdr:from>
      <xdr:col>11</xdr:col>
      <xdr:colOff>325080</xdr:colOff>
      <xdr:row>3</xdr:row>
      <xdr:rowOff>1238760</xdr:rowOff>
    </xdr:from>
    <xdr:to>
      <xdr:col>11</xdr:col>
      <xdr:colOff>486360</xdr:colOff>
      <xdr:row>3</xdr:row>
      <xdr:rowOff>1465920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777600" y="2600640"/>
          <a:ext cx="161280" cy="22716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126" zoomScaleNormal="126" workbookViewId="0"/>
  </sheetViews>
  <sheetFormatPr defaultColWidth="8.5546875" defaultRowHeight="14.4" x14ac:dyDescent="0.3"/>
  <sheetData/>
  <pageMargins left="0.69930555555555496" right="0.69930555555555496" top="0.75" bottom="0.75" header="0.51180555555555496" footer="0.51180555555555496"/>
  <pageSetup paperSize="9" scale="85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5"/>
  <sheetViews>
    <sheetView tabSelected="1" zoomScale="80" zoomScaleNormal="80" workbookViewId="0">
      <selection activeCell="L9" sqref="L9"/>
    </sheetView>
  </sheetViews>
  <sheetFormatPr defaultColWidth="9.109375" defaultRowHeight="14.4" x14ac:dyDescent="0.3"/>
  <cols>
    <col min="1" max="1" width="3.109375" style="4" customWidth="1"/>
    <col min="2" max="2" width="18.88671875" style="4" customWidth="1"/>
    <col min="3" max="3" width="19.33203125" style="4" customWidth="1"/>
    <col min="4" max="4" width="5.88671875" style="4" customWidth="1"/>
    <col min="5" max="5" width="8.6640625" style="4" customWidth="1"/>
    <col min="6" max="7" width="11.6640625" style="4" customWidth="1"/>
    <col min="8" max="8" width="12" style="4" customWidth="1"/>
    <col min="9" max="9" width="11.6640625" style="4" customWidth="1"/>
    <col min="10" max="10" width="15.88671875" style="4" customWidth="1"/>
    <col min="11" max="11" width="15.109375" style="4" customWidth="1"/>
    <col min="12" max="12" width="24.109375" style="4" customWidth="1"/>
    <col min="13" max="13" width="12.109375" style="4" customWidth="1"/>
    <col min="14" max="14" width="12" style="4" customWidth="1"/>
    <col min="15" max="15" width="15.88671875" style="4" customWidth="1"/>
    <col min="16" max="257" width="9.109375" style="4"/>
    <col min="258" max="1024" width="9.109375" style="5"/>
  </cols>
  <sheetData>
    <row r="1" spans="1:30" ht="38.4" customHeight="1" x14ac:dyDescent="0.3">
      <c r="L1" s="6"/>
      <c r="M1" s="29" t="s">
        <v>0</v>
      </c>
      <c r="N1" s="29"/>
      <c r="O1" s="29"/>
      <c r="P1" s="7"/>
      <c r="Q1" s="7"/>
      <c r="R1" s="7"/>
      <c r="S1" s="7"/>
      <c r="T1" s="7"/>
      <c r="U1" s="7"/>
      <c r="V1" s="7"/>
      <c r="W1" s="7"/>
      <c r="X1" s="8"/>
      <c r="Y1" s="9"/>
      <c r="Z1" s="9"/>
      <c r="AA1" s="9"/>
      <c r="AB1" s="9"/>
      <c r="AC1" s="9"/>
      <c r="AD1" s="8"/>
    </row>
    <row r="2" spans="1:30" ht="20.25" customHeight="1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39" customHeight="1" x14ac:dyDescent="0.3">
      <c r="A3" s="30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0" t="s">
        <v>7</v>
      </c>
      <c r="G3" s="30"/>
      <c r="H3" s="30"/>
      <c r="I3" s="30" t="s">
        <v>8</v>
      </c>
      <c r="J3" s="30"/>
      <c r="K3" s="30"/>
      <c r="L3" s="32" t="s">
        <v>9</v>
      </c>
      <c r="M3" s="32"/>
      <c r="N3" s="32"/>
      <c r="O3" s="32"/>
    </row>
    <row r="4" spans="1:30" ht="159" customHeight="1" x14ac:dyDescent="0.3">
      <c r="A4" s="30"/>
      <c r="B4" s="31"/>
      <c r="C4" s="31"/>
      <c r="D4" s="31"/>
      <c r="E4" s="31"/>
      <c r="F4" s="10" t="s">
        <v>22</v>
      </c>
      <c r="G4" s="10" t="s">
        <v>23</v>
      </c>
      <c r="H4" s="10" t="s">
        <v>24</v>
      </c>
      <c r="I4" s="10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30" ht="69" x14ac:dyDescent="0.3">
      <c r="A5" s="3">
        <v>1</v>
      </c>
      <c r="B5" s="25" t="s">
        <v>25</v>
      </c>
      <c r="C5" s="11" t="s">
        <v>17</v>
      </c>
      <c r="D5" s="3" t="s">
        <v>26</v>
      </c>
      <c r="E5" s="12">
        <v>1</v>
      </c>
      <c r="F5" s="13">
        <v>25000</v>
      </c>
      <c r="G5" s="13">
        <v>107535.96</v>
      </c>
      <c r="H5" s="13">
        <v>107535.96</v>
      </c>
      <c r="I5" s="14">
        <f t="shared" ref="I5" si="0">(H5+G5+F5)/3</f>
        <v>80023.973333333342</v>
      </c>
      <c r="J5" s="15">
        <f t="shared" ref="J5" si="1">SQRT(((SUM((POWER(H5-I5,2)),(POWER(G5-I5,2)),(POWER(F5-I5,2)))/(COLUMNS(F5:H5)-1))))</f>
        <v>47652.158723824185</v>
      </c>
      <c r="K5" s="15">
        <f t="shared" ref="K5" si="2">J5/I5*100</f>
        <v>59.547354047683932</v>
      </c>
      <c r="L5" s="16">
        <f>((E5/3)*(SUM(F5:H5)))</f>
        <v>80023.973333333342</v>
      </c>
      <c r="M5" s="16">
        <f>L5/E5</f>
        <v>80023.973333333342</v>
      </c>
      <c r="N5" s="16">
        <f>ROUNDUP(M5,2)</f>
        <v>80023.98</v>
      </c>
      <c r="O5" s="16">
        <f>N5*E5</f>
        <v>80023.98</v>
      </c>
    </row>
    <row r="6" spans="1:30" ht="15.75" customHeight="1" x14ac:dyDescent="0.3">
      <c r="A6" s="17"/>
      <c r="F6" s="18"/>
      <c r="L6" s="19">
        <f>SUM(L5:L5)</f>
        <v>80023.973333333342</v>
      </c>
      <c r="M6" s="20"/>
      <c r="O6" s="21">
        <f>SUM(O5:O5)</f>
        <v>80023.98</v>
      </c>
    </row>
    <row r="7" spans="1:30" ht="20.25" customHeight="1" x14ac:dyDescent="0.3">
      <c r="A7" s="26" t="s">
        <v>18</v>
      </c>
      <c r="B7" s="26"/>
      <c r="C7" s="26"/>
      <c r="D7" s="26"/>
      <c r="E7" s="26"/>
      <c r="F7" s="26"/>
      <c r="G7" s="26"/>
      <c r="H7" s="26"/>
      <c r="I7" s="22">
        <f>O6</f>
        <v>80023.98</v>
      </c>
      <c r="J7" s="9"/>
      <c r="K7" s="9"/>
      <c r="L7" s="23"/>
      <c r="M7" s="23"/>
      <c r="N7" s="9"/>
      <c r="O7" s="23"/>
    </row>
    <row r="9" spans="1:30" ht="18" x14ac:dyDescent="0.35">
      <c r="B9" s="33" t="s">
        <v>21</v>
      </c>
      <c r="C9" s="33"/>
      <c r="D9" s="33"/>
      <c r="E9" s="33"/>
      <c r="F9" s="33"/>
      <c r="G9" s="33"/>
      <c r="H9" s="34">
        <f>I7</f>
        <v>80023.98</v>
      </c>
      <c r="I9" s="35"/>
      <c r="J9" s="35"/>
      <c r="K9" s="35"/>
      <c r="L9" s="35"/>
      <c r="M9" s="35"/>
      <c r="N9" s="35"/>
    </row>
    <row r="10" spans="1:30" ht="19.8" customHeight="1" x14ac:dyDescent="0.3"/>
    <row r="11" spans="1:30" ht="18" customHeight="1" x14ac:dyDescent="0.3">
      <c r="B11" s="36" t="s">
        <v>27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30" x14ac:dyDescent="0.3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30" ht="18" x14ac:dyDescent="0.35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5" spans="1:30" ht="18" x14ac:dyDescent="0.35">
      <c r="B15" s="28" t="s">
        <v>19</v>
      </c>
      <c r="C15" s="28"/>
      <c r="M15" s="18"/>
    </row>
    <row r="16" spans="1:30" ht="18" x14ac:dyDescent="0.35">
      <c r="B16" s="28" t="s">
        <v>20</v>
      </c>
      <c r="C16" s="28"/>
      <c r="D16" s="28"/>
      <c r="E16" s="28"/>
      <c r="F16" s="28"/>
      <c r="G16" s="28"/>
      <c r="H16" s="28"/>
    </row>
    <row r="17" spans="2:10" ht="18" x14ac:dyDescent="0.35">
      <c r="B17" s="28"/>
      <c r="C17" s="28"/>
      <c r="D17" s="28"/>
      <c r="E17" s="28"/>
      <c r="I17" s="27"/>
      <c r="J17" s="27"/>
    </row>
    <row r="18" spans="2:10" ht="18" x14ac:dyDescent="0.35">
      <c r="B18" s="1"/>
      <c r="C18" s="1"/>
      <c r="D18" s="1"/>
      <c r="E18" s="1"/>
      <c r="F18" s="1"/>
      <c r="I18" s="24"/>
    </row>
    <row r="19" spans="2:10" ht="18" x14ac:dyDescent="0.35">
      <c r="B19" s="24"/>
      <c r="C19" s="24"/>
    </row>
    <row r="22" spans="2:10" ht="18" x14ac:dyDescent="0.35">
      <c r="B22" s="24"/>
    </row>
    <row r="23" spans="2:10" ht="18" x14ac:dyDescent="0.35">
      <c r="B23" s="24"/>
      <c r="C23" s="24"/>
      <c r="D23" s="24"/>
      <c r="E23" s="24"/>
    </row>
    <row r="24" spans="2:10" ht="18" x14ac:dyDescent="0.35">
      <c r="B24" s="24"/>
      <c r="C24" s="24"/>
      <c r="I24" s="24"/>
    </row>
    <row r="25" spans="2:10" ht="18" x14ac:dyDescent="0.35">
      <c r="B25" s="24"/>
      <c r="C25" s="24"/>
      <c r="H25" s="24"/>
    </row>
  </sheetData>
  <mergeCells count="17">
    <mergeCell ref="M1:O1"/>
    <mergeCell ref="A2:L2"/>
    <mergeCell ref="A3:A4"/>
    <mergeCell ref="B3:B4"/>
    <mergeCell ref="C3:C4"/>
    <mergeCell ref="D3:D4"/>
    <mergeCell ref="E3:E4"/>
    <mergeCell ref="F3:H3"/>
    <mergeCell ref="I3:K3"/>
    <mergeCell ref="L3:O3"/>
    <mergeCell ref="A7:H7"/>
    <mergeCell ref="I17:J17"/>
    <mergeCell ref="B15:C15"/>
    <mergeCell ref="B16:H16"/>
    <mergeCell ref="B17:E17"/>
    <mergeCell ref="B9:G9"/>
    <mergeCell ref="B11:O12"/>
  </mergeCells>
  <pageMargins left="0" right="0" top="0.74791666666666701" bottom="0" header="0.51180555555555496" footer="0.51180555555555496"/>
  <pageSetup paperSize="9" scale="60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4" x14ac:dyDescent="0.3"/>
  <sheetData/>
  <pageMargins left="0.69930555555555496" right="0.69930555555555496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Расчет цены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Юрист</dc:creator>
  <dc:description/>
  <cp:lastModifiedBy>user1</cp:lastModifiedBy>
  <cp:revision>5</cp:revision>
  <cp:lastPrinted>2026-03-29T23:52:10Z</cp:lastPrinted>
  <dcterms:created xsi:type="dcterms:W3CDTF">2022-01-27T05:22:27Z</dcterms:created>
  <dcterms:modified xsi:type="dcterms:W3CDTF">2026-09-02T05:03:25Z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