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png" ContentType="image/png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Общее" sheetId="1" state="visible" r:id="rId3"/>
  </sheets>
  <definedNames>
    <definedName function="false" hidden="false" localSheetId="0" name="_xlnm.Print_Area" vbProcedure="false">Общее!$A$1:$K$20</definedName>
    <definedName function="false" hidden="false" localSheetId="0" name="OLE_LINK1" vbProcedure="false">Общее!$A$12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<sst xmlns="http://schemas.openxmlformats.org/spreadsheetml/2006/main" count="25" uniqueCount="25">
  <si>
    <t xml:space="preserve">Обоснование начальной цены единицы товара, начальной суммы цен единиц товара
</t>
  </si>
  <si>
    <r>
      <rPr>
        <b val="true"/>
        <u val="single"/>
        <sz val="16"/>
        <rFont val="Times New Roman"/>
        <family val="0"/>
        <charset val="1"/>
      </rPr>
      <t xml:space="preserve">
</t>
    </r>
    <r>
      <rPr>
        <b val="true"/>
        <u val="single"/>
        <sz val="14"/>
        <rFont val="Times New Roman"/>
        <family val="1"/>
        <charset val="1"/>
      </rPr>
      <t xml:space="preserve">на оказание услуг по проведению экспертизы технического состояния АРМ (с выдачей акта экспертизы) в целях последующего списания имущества
</t>
    </r>
    <r>
      <rPr>
        <b val="true"/>
        <u val="single"/>
        <sz val="16"/>
        <rFont val="Times New Roman"/>
        <family val="0"/>
        <charset val="1"/>
      </rPr>
      <t xml:space="preserve">
</t>
    </r>
  </si>
  <si>
    <t xml:space="preserve">(предмет контракта)</t>
  </si>
  <si>
    <t xml:space="preserve">Дата подготовки обоснования начальной (максимальной) цены контракта:24.06.2026 г.</t>
  </si>
  <si>
    <t xml:space="preserve">Используемый метод определения начальной (максимальной) цены контракта/максимального значения цены контракта : метод сопоставимых рыночных цен (анализ рына)
</t>
  </si>
  <si>
    <t xml:space="preserve">Обоснование выбранного метода обоснования начальной (максимальной) цены контракта: Согласно ч.6 ст.22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нужд.</t>
  </si>
  <si>
    <t xml:space="preserve">
Таблица обоснования начальной цены единицы товара, начальной суммы цен единиц  товара
 при выборе метода сопоставимых рыночных цен (анализа рынка)
</t>
  </si>
  <si>
    <t xml:space="preserve">№ п/п</t>
  </si>
  <si>
    <t xml:space="preserve">Наименование товара , основные характеристики</t>
  </si>
  <si>
    <t xml:space="preserve">Ед. изм.</t>
  </si>
  <si>
    <t xml:space="preserve">Кол-во</t>
  </si>
  <si>
    <t xml:space="preserve">Источники информации </t>
  </si>
  <si>
    <t xml:space="preserve">Средняя арифметическая цена за единицу (с округлением  до сотых долей после запятой)   
 &lt;ц&gt; , руб.</t>
  </si>
  <si>
    <r>
      <rPr>
        <sz val="11"/>
        <color rgb="FF000000"/>
        <rFont val="Times New Roman"/>
        <family val="0"/>
        <charset val="1"/>
      </rPr>
      <t xml:space="preserve">Среднее квадратичное отклонение     
</t>
    </r>
    <r>
      <rPr>
        <sz val="11"/>
        <color rgb="FF000000"/>
        <rFont val="Times New Roman"/>
        <family val="1"/>
        <charset val="1"/>
      </rPr>
      <t xml:space="preserve">
</t>
    </r>
    <r>
      <rPr>
        <sz val="11"/>
        <color rgb="FF000000"/>
        <rFont val="Times New Roman"/>
        <family val="0"/>
        <charset val="1"/>
      </rPr>
      <t xml:space="preserve">     
</t>
    </r>
    <r>
      <rPr>
        <sz val="11"/>
        <color rgb="FF000000"/>
        <rFont val="Times New Roman"/>
        <family val="1"/>
        <charset val="1"/>
      </rPr>
      <t xml:space="preserve">
</t>
    </r>
    <r>
      <rPr>
        <sz val="11"/>
        <color rgb="FF000000"/>
        <rFont val="Times New Roman"/>
        <family val="0"/>
        <charset val="1"/>
      </rPr>
      <t xml:space="preserve">ц</t>
    </r>
    <r>
      <rPr>
        <sz val="8"/>
        <color rgb="FF000000"/>
        <rFont val="Times New Roman"/>
        <family val="0"/>
        <charset val="1"/>
      </rPr>
      <t xml:space="preserve">i </t>
    </r>
    <r>
      <rPr>
        <sz val="11"/>
        <color rgb="FF000000"/>
        <rFont val="Times New Roman"/>
        <family val="0"/>
        <charset val="1"/>
      </rPr>
      <t xml:space="preserve">-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</t>
    </r>
  </si>
  <si>
    <r>
      <rPr>
        <sz val="11"/>
        <color rgb="FF000000"/>
        <rFont val="Times New Roman"/>
        <family val="0"/>
        <charset val="1"/>
      </rPr>
      <t xml:space="preserve">Коэффициент вариации цен (%)
</t>
    </r>
    <r>
      <rPr>
        <sz val="11"/>
        <color rgb="FF000000"/>
        <rFont val="Times New Roman"/>
        <family val="1"/>
        <charset val="1"/>
      </rPr>
      <t xml:space="preserve">
</t>
    </r>
    <r>
      <rPr>
        <i val="true"/>
        <sz val="11"/>
        <color rgb="FF000000"/>
        <rFont val="Times New Roman"/>
        <family val="0"/>
        <charset val="1"/>
      </rPr>
      <t xml:space="preserve">не должен превышать 33%</t>
    </r>
  </si>
  <si>
    <t xml:space="preserve">Начальная (максимальная) цена товара, работы, услуги по позиции НМЦтру, руб.
</t>
  </si>
  <si>
    <t xml:space="preserve">Источник цены № 1 (вх/52636/25 от 14.11.2025)                         </t>
  </si>
  <si>
    <t xml:space="preserve">Источник цены № 2 (вх/52638/25 от 14.11.2025) )         </t>
  </si>
  <si>
    <t xml:space="preserve">Источник цены № 3 (вх/52637/25 от 14.11.2025)                          </t>
  </si>
  <si>
    <t xml:space="preserve">Картридж TK240X (или аналог) </t>
  </si>
  <si>
    <t xml:space="preserve">шт.</t>
  </si>
  <si>
    <t xml:space="preserve">Итого начальной суммы цен услуг</t>
  </si>
  <si>
    <t xml:space="preserve">В соответствии с приказом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расчет начальной (максимальной) цены по позиции, определяемой методом сопоставимых рыночных цен (анализа рынка) - НМЦКрын, производится по формуле:   где </t>
  </si>
  <si>
    <t xml:space="preserve">цi цена за единицу товара, работы, услуги по позиции в денежном выражении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
</t>
  </si>
  <si>
    <t xml:space="preserve">Исп. ФИО тел.: Главный специалист-эксперт отдела материально-технического обеспечения                                                                                                                                 Нагиева Т.А. ( тел. 8-831-43-43669)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</si>
</sst>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.00"/>
  </numFmts>
  <fonts count="20">
    <font>
      <sz val="10"/>
      <name val="Arial Cyr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  <charset val="1"/>
    </font>
    <font>
      <sz val="10"/>
      <color theme="1"/>
      <name val="Times New Roman"/>
      <family val="0"/>
      <charset val="1"/>
    </font>
    <font>
      <sz val="11"/>
      <color theme="1"/>
      <name val="Times New Roman"/>
      <family val="0"/>
      <charset val="1"/>
    </font>
    <font>
      <b val="true"/>
      <sz val="11"/>
      <color theme="1"/>
      <name val="Times New Roman"/>
      <family val="0"/>
      <charset val="1"/>
    </font>
    <font>
      <b val="true"/>
      <sz val="16"/>
      <name val="Times New Roman"/>
      <family val="0"/>
      <charset val="1"/>
    </font>
    <font>
      <b val="true"/>
      <u val="single"/>
      <sz val="16"/>
      <name val="Times New Roman"/>
      <family val="0"/>
      <charset val="1"/>
    </font>
    <font>
      <b val="true"/>
      <u val="single"/>
      <sz val="14"/>
      <name val="Times New Roman"/>
      <family val="1"/>
      <charset val="1"/>
    </font>
    <font>
      <sz val="14"/>
      <name val="Times New Roman"/>
      <family val="0"/>
      <charset val="1"/>
    </font>
    <font>
      <b val="true"/>
      <sz val="14"/>
      <name val="Times New Roman"/>
      <family val="0"/>
      <charset val="1"/>
    </font>
    <font>
      <sz val="13"/>
      <color rgb="FF000000"/>
      <name val="Times New Roman"/>
      <family val="1"/>
      <charset val="1"/>
    </font>
    <font>
      <sz val="13"/>
      <name val="Times New Roman"/>
      <family val="1"/>
      <charset val="1"/>
    </font>
    <font>
      <sz val="11"/>
      <color rgb="FF000000"/>
      <name val="Times New Roman"/>
      <family val="0"/>
      <charset val="1"/>
    </font>
    <font>
      <sz val="11"/>
      <color rgb="FF000000"/>
      <name val="Times New Roman"/>
      <family val="1"/>
      <charset val="1"/>
    </font>
    <font>
      <sz val="8"/>
      <color rgb="FF000000"/>
      <name val="Times New Roman"/>
      <family val="0"/>
      <charset val="1"/>
    </font>
    <font>
      <i val="true"/>
      <sz val="11"/>
      <color rgb="FF000000"/>
      <name val="Times New Roman"/>
      <family val="0"/>
      <charset val="1"/>
    </font>
    <font>
      <sz val="11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png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15</xdr:col>
      <xdr:colOff>295920</xdr:colOff>
      <xdr:row>39</xdr:row>
      <xdr:rowOff>107640</xdr:rowOff>
    </xdr:from>
    <xdr:to>
      <xdr:col>15</xdr:col>
      <xdr:colOff>475200</xdr:colOff>
      <xdr:row>40</xdr:row>
      <xdr:rowOff>172800</xdr:rowOff>
    </xdr:to>
    <xdr:sp>
      <xdr:nvSpPr>
        <xdr:cNvPr id="0" name="Shape 1"/>
        <xdr:cNvSpPr/>
      </xdr:nvSpPr>
      <xdr:spPr>
        <a:xfrm>
          <a:off x="16639560" y="14639760"/>
          <a:ext cx="179280" cy="264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20</xdr:col>
      <xdr:colOff>394560</xdr:colOff>
      <xdr:row>4</xdr:row>
      <xdr:rowOff>619200</xdr:rowOff>
    </xdr:from>
    <xdr:to>
      <xdr:col>20</xdr:col>
      <xdr:colOff>573840</xdr:colOff>
      <xdr:row>4</xdr:row>
      <xdr:rowOff>884160</xdr:rowOff>
    </xdr:to>
    <xdr:sp>
      <xdr:nvSpPr>
        <xdr:cNvPr id="1" name="Shape 2"/>
        <xdr:cNvSpPr/>
      </xdr:nvSpPr>
      <xdr:spPr>
        <a:xfrm>
          <a:off x="19916280" y="1200240"/>
          <a:ext cx="179280" cy="264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61920</xdr:colOff>
      <xdr:row>49</xdr:row>
      <xdr:rowOff>78480</xdr:rowOff>
    </xdr:from>
    <xdr:to>
      <xdr:col>1</xdr:col>
      <xdr:colOff>421920</xdr:colOff>
      <xdr:row>50</xdr:row>
      <xdr:rowOff>153000</xdr:rowOff>
    </xdr:to>
    <xdr:sp>
      <xdr:nvSpPr>
        <xdr:cNvPr id="2" name="Shape 3"/>
        <xdr:cNvSpPr/>
      </xdr:nvSpPr>
      <xdr:spPr>
        <a:xfrm flipV="1">
          <a:off x="380520" y="16610760"/>
          <a:ext cx="360000" cy="274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108360</xdr:colOff>
      <xdr:row>46</xdr:row>
      <xdr:rowOff>21960</xdr:rowOff>
    </xdr:from>
    <xdr:to>
      <xdr:col>1</xdr:col>
      <xdr:colOff>2697840</xdr:colOff>
      <xdr:row>49</xdr:row>
      <xdr:rowOff>105840</xdr:rowOff>
    </xdr:to>
    <xdr:sp>
      <xdr:nvSpPr>
        <xdr:cNvPr id="3" name="Shape 4"/>
        <xdr:cNvSpPr/>
      </xdr:nvSpPr>
      <xdr:spPr>
        <a:xfrm>
          <a:off x="426960" y="15954120"/>
          <a:ext cx="2589480" cy="68400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19800</xdr:colOff>
      <xdr:row>16</xdr:row>
      <xdr:rowOff>550080</xdr:rowOff>
    </xdr:from>
    <xdr:to>
      <xdr:col>1</xdr:col>
      <xdr:colOff>1975320</xdr:colOff>
      <xdr:row>16</xdr:row>
      <xdr:rowOff>1175040</xdr:rowOff>
    </xdr:to>
    <xdr:pic>
      <xdr:nvPicPr>
        <xdr:cNvPr id="4" name="Picture 5" descr=""/>
        <xdr:cNvPicPr/>
      </xdr:nvPicPr>
      <xdr:blipFill>
        <a:blip r:embed="rId1"/>
        <a:stretch/>
      </xdr:blipFill>
      <xdr:spPr>
        <a:xfrm>
          <a:off x="19800" y="8202600"/>
          <a:ext cx="2274120" cy="624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</xdr:col>
      <xdr:colOff>2214720</xdr:colOff>
      <xdr:row>16</xdr:row>
      <xdr:rowOff>464040</xdr:rowOff>
    </xdr:from>
    <xdr:to>
      <xdr:col>2</xdr:col>
      <xdr:colOff>494280</xdr:colOff>
      <xdr:row>16</xdr:row>
      <xdr:rowOff>1240200</xdr:rowOff>
    </xdr:to>
    <xdr:pic>
      <xdr:nvPicPr>
        <xdr:cNvPr id="5" name="Picture 6" descr=""/>
        <xdr:cNvPicPr/>
      </xdr:nvPicPr>
      <xdr:blipFill>
        <a:blip r:embed="rId2"/>
        <a:stretch/>
      </xdr:blipFill>
      <xdr:spPr>
        <a:xfrm>
          <a:off x="2533320" y="8116560"/>
          <a:ext cx="1120680" cy="77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7</xdr:col>
      <xdr:colOff>1063080</xdr:colOff>
      <xdr:row>11</xdr:row>
      <xdr:rowOff>632160</xdr:rowOff>
    </xdr:from>
    <xdr:to>
      <xdr:col>9</xdr:col>
      <xdr:colOff>23040</xdr:colOff>
      <xdr:row>12</xdr:row>
      <xdr:rowOff>338040</xdr:rowOff>
    </xdr:to>
    <xdr:pic>
      <xdr:nvPicPr>
        <xdr:cNvPr id="6" name="Picture 2" descr=""/>
        <xdr:cNvPicPr/>
      </xdr:nvPicPr>
      <xdr:blipFill>
        <a:blip r:embed="rId3"/>
        <a:stretch/>
      </xdr:blipFill>
      <xdr:spPr>
        <a:xfrm>
          <a:off x="7960320" y="4298040"/>
          <a:ext cx="1711440" cy="582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9</xdr:col>
      <xdr:colOff>389880</xdr:colOff>
      <xdr:row>12</xdr:row>
      <xdr:rowOff>481680</xdr:rowOff>
    </xdr:from>
    <xdr:to>
      <xdr:col>9</xdr:col>
      <xdr:colOff>1434600</xdr:colOff>
      <xdr:row>12</xdr:row>
      <xdr:rowOff>849240</xdr:rowOff>
    </xdr:to>
    <xdr:pic>
      <xdr:nvPicPr>
        <xdr:cNvPr id="7" name="Picture 1" descr=""/>
        <xdr:cNvPicPr/>
      </xdr:nvPicPr>
      <xdr:blipFill>
        <a:blip r:embed="rId4"/>
        <a:stretch/>
      </xdr:blipFill>
      <xdr:spPr>
        <a:xfrm>
          <a:off x="10038600" y="5023800"/>
          <a:ext cx="1044720" cy="367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tileRect l="0" t="0" r="0" b="0"/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1" colorId="64" zoomScale="100" zoomScaleNormal="100" zoomScalePageLayoutView="100" workbookViewId="0">
      <selection pane="topLeft" activeCell="A16" activeCellId="0" sqref="A16"/>
    </sheetView>
  </sheetViews>
  <sheetFormatPr defaultColWidth="9.01953125" defaultRowHeight="15.75" customHeight="true" zeroHeight="false" outlineLevelRow="0" outlineLevelCol="0"/>
  <cols>
    <col collapsed="false" customWidth="true" hidden="false" outlineLevel="0" max="1" min="1" style="1" width="4.52"/>
    <col collapsed="false" customWidth="true" hidden="false" outlineLevel="0" max="2" min="2" style="1" width="40.31"/>
    <col collapsed="false" customWidth="true" hidden="false" outlineLevel="0" max="3" min="3" style="1" width="9.59"/>
    <col collapsed="false" customWidth="false" hidden="false" outlineLevel="0" max="4" min="4" style="1" width="9.02"/>
    <col collapsed="false" customWidth="true" hidden="false" outlineLevel="0" max="5" min="5" style="1" width="11.56"/>
    <col collapsed="false" customWidth="true" hidden="false" outlineLevel="0" max="7" min="6" style="1" width="11.43"/>
    <col collapsed="false" customWidth="true" hidden="false" outlineLevel="0" max="8" min="8" style="1" width="15.36"/>
    <col collapsed="false" customWidth="true" hidden="false" outlineLevel="0" max="9" min="9" style="1" width="23.68"/>
    <col collapsed="false" customWidth="true" hidden="false" outlineLevel="0" max="10" min="10" style="1" width="23.82"/>
    <col collapsed="false" customWidth="true" hidden="false" outlineLevel="0" max="11" min="11" style="1" width="35.09"/>
    <col collapsed="false" customWidth="false" hidden="false" outlineLevel="0" max="14" min="12" style="1" width="9.02"/>
    <col collapsed="false" customWidth="false" hidden="false" outlineLevel="0" max="16383" min="16" style="1" width="9.02"/>
    <col collapsed="false" customWidth="true" hidden="false" outlineLevel="0" max="16384" min="16384" style="1" width="11.53"/>
  </cols>
  <sheetData>
    <row r="1" s="6" customFormat="true" ht="16.5" hidden="true" customHeight="true" outlineLevel="0" collapsed="false">
      <c r="A1" s="2"/>
      <c r="B1" s="3"/>
      <c r="C1" s="3"/>
      <c r="D1" s="3"/>
      <c r="E1" s="4"/>
      <c r="F1" s="4"/>
      <c r="G1" s="5"/>
      <c r="H1" s="5"/>
      <c r="I1" s="5"/>
      <c r="J1" s="5"/>
      <c r="K1" s="5"/>
      <c r="O1" s="7"/>
    </row>
    <row r="2" s="6" customFormat="true" ht="18" hidden="true" customHeight="true" outlineLevel="0" collapsed="false">
      <c r="A2" s="2"/>
      <c r="B2" s="3"/>
      <c r="C2" s="3"/>
      <c r="D2" s="3"/>
      <c r="E2" s="4"/>
      <c r="F2" s="4"/>
      <c r="G2" s="5"/>
      <c r="H2" s="5"/>
      <c r="I2" s="5"/>
      <c r="J2" s="5"/>
      <c r="K2" s="5"/>
      <c r="O2" s="7"/>
    </row>
    <row r="3" s="6" customFormat="true" ht="18" hidden="true" customHeight="true" outlineLevel="0" collapsed="false">
      <c r="A3" s="2"/>
      <c r="B3" s="3"/>
      <c r="C3" s="3"/>
      <c r="D3" s="3"/>
      <c r="E3" s="4"/>
      <c r="F3" s="4"/>
      <c r="G3" s="5"/>
      <c r="H3" s="5"/>
      <c r="I3" s="5"/>
      <c r="J3" s="5"/>
      <c r="K3" s="5"/>
      <c r="O3" s="7"/>
    </row>
    <row r="4" customFormat="false" ht="45.75" hidden="false" customHeight="true" outlineLevel="0" collapsed="false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="10" customFormat="true" ht="73.5" hidden="false" customHeight="true" outlineLevel="0" collapsed="false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O5" s="7"/>
    </row>
    <row r="6" s="12" customFormat="true" ht="17.9" hidden="false" customHeight="true" outlineLevel="0" collapsed="false">
      <c r="A6" s="11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1"/>
      <c r="O6" s="7"/>
    </row>
    <row r="7" customFormat="false" ht="21.75" hidden="false" customHeight="true" outlineLevel="0" collapsed="false">
      <c r="A7" s="13" t="s">
        <v>3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customFormat="false" ht="18.75" hidden="false" customHeight="true" outlineLevel="0" collapsed="false">
      <c r="A8" s="14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customFormat="false" ht="51.75" hidden="false" customHeight="true" outlineLevel="0" collapsed="false">
      <c r="A9" s="14" t="s">
        <v>5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="15" customFormat="true" ht="58.5" hidden="false" customHeight="true" outlineLevel="0" collapsed="false">
      <c r="A10" s="8" t="s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1"/>
      <c r="O10" s="7"/>
    </row>
    <row r="11" customFormat="false" ht="0.75" hidden="false" customHeight="true" outlineLevel="0" collapsed="false">
      <c r="A11" s="16"/>
      <c r="B11" s="17"/>
      <c r="C11" s="17"/>
      <c r="D11" s="17"/>
      <c r="E11" s="17"/>
      <c r="F11" s="17"/>
      <c r="G11" s="17"/>
      <c r="H11" s="17"/>
      <c r="I11" s="18"/>
      <c r="J11" s="17"/>
      <c r="K11" s="17"/>
    </row>
    <row r="12" customFormat="false" ht="69" hidden="false" customHeight="true" outlineLevel="0" collapsed="false">
      <c r="A12" s="19" t="s">
        <v>7</v>
      </c>
      <c r="B12" s="19" t="s">
        <v>8</v>
      </c>
      <c r="C12" s="20" t="s">
        <v>9</v>
      </c>
      <c r="D12" s="21" t="s">
        <v>10</v>
      </c>
      <c r="E12" s="21" t="s">
        <v>11</v>
      </c>
      <c r="F12" s="21"/>
      <c r="G12" s="21"/>
      <c r="H12" s="19" t="s">
        <v>12</v>
      </c>
      <c r="I12" s="22" t="s">
        <v>13</v>
      </c>
      <c r="J12" s="22" t="s">
        <v>14</v>
      </c>
      <c r="K12" s="19" t="s">
        <v>15</v>
      </c>
      <c r="L12" s="23"/>
    </row>
    <row r="13" customFormat="false" ht="186.75" hidden="false" customHeight="true" outlineLevel="0" collapsed="false">
      <c r="A13" s="19"/>
      <c r="B13" s="19"/>
      <c r="C13" s="20"/>
      <c r="D13" s="21"/>
      <c r="E13" s="24" t="s">
        <v>16</v>
      </c>
      <c r="F13" s="24" t="s">
        <v>17</v>
      </c>
      <c r="G13" s="24" t="s">
        <v>18</v>
      </c>
      <c r="H13" s="19"/>
      <c r="I13" s="22"/>
      <c r="J13" s="22"/>
      <c r="K13" s="19"/>
      <c r="L13" s="23"/>
    </row>
    <row r="14" customFormat="false" ht="15.75" hidden="false" customHeight="false" outlineLevel="0" collapsed="false">
      <c r="A14" s="25" t="n">
        <v>1</v>
      </c>
      <c r="B14" s="25" t="n">
        <v>2</v>
      </c>
      <c r="C14" s="26" t="n">
        <v>3</v>
      </c>
      <c r="D14" s="26" t="n">
        <v>4</v>
      </c>
      <c r="E14" s="26" t="n">
        <v>5</v>
      </c>
      <c r="F14" s="26" t="n">
        <v>6</v>
      </c>
      <c r="G14" s="26" t="n">
        <v>7</v>
      </c>
      <c r="H14" s="26" t="n">
        <v>9</v>
      </c>
      <c r="I14" s="26" t="n">
        <v>10</v>
      </c>
      <c r="J14" s="26" t="n">
        <v>11</v>
      </c>
      <c r="K14" s="22" t="n">
        <v>12</v>
      </c>
    </row>
    <row r="15" customFormat="false" ht="16.15" hidden="false" customHeight="false" outlineLevel="0" collapsed="false">
      <c r="A15" s="27" t="n">
        <v>1</v>
      </c>
      <c r="B15" s="28" t="s">
        <v>19</v>
      </c>
      <c r="C15" s="29" t="s">
        <v>20</v>
      </c>
      <c r="D15" s="30" t="n">
        <v>1</v>
      </c>
      <c r="E15" s="30" t="n">
        <v>2900</v>
      </c>
      <c r="F15" s="30" t="n">
        <v>2800</v>
      </c>
      <c r="G15" s="30" t="n">
        <v>3300</v>
      </c>
      <c r="H15" s="30" t="n">
        <f aca="false">ROUND((E15+F15+G15)/3, 2)</f>
        <v>3000</v>
      </c>
      <c r="I15" s="31" t="n">
        <f aca="false">SQRT(SUM(POWER(G15-H15, 2), POWER(F15-H15, 2), POWER(E15-H15, 2))/(COLUMNS(E15:G15)-1))</f>
        <v>264.575131106459</v>
      </c>
      <c r="J15" s="31" t="n">
        <f aca="false">I15/H15*100</f>
        <v>8.81917103688197</v>
      </c>
      <c r="K15" s="27" t="n">
        <f aca="false">H15*D15</f>
        <v>3000</v>
      </c>
    </row>
    <row r="16" s="34" customFormat="true" ht="26.25" hidden="false" customHeight="true" outlineLevel="0" collapsed="false">
      <c r="A16" s="32" t="s">
        <v>21</v>
      </c>
      <c r="B16" s="32"/>
      <c r="C16" s="32"/>
      <c r="D16" s="32"/>
      <c r="E16" s="32"/>
      <c r="F16" s="32"/>
      <c r="G16" s="32"/>
      <c r="H16" s="32"/>
      <c r="I16" s="32"/>
      <c r="J16" s="32"/>
      <c r="K16" s="33" t="n">
        <v>30506.5</v>
      </c>
      <c r="O16" s="7"/>
    </row>
    <row r="17" customFormat="false" ht="103.7" hidden="false" customHeight="true" outlineLevel="0" collapsed="false">
      <c r="A17" s="35" t="s">
        <v>22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customFormat="false" ht="87.75" hidden="false" customHeight="true" outlineLevel="0" collapsed="false">
      <c r="A18" s="36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</row>
    <row r="19" customFormat="false" ht="3" hidden="true" customHeight="true" outlineLevel="0" collapsed="false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="2" customFormat="true" ht="51" hidden="false" customHeight="true" outlineLevel="0" collapsed="false">
      <c r="A20" s="38" t="s">
        <v>24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1048576" customFormat="false" ht="12.8" hidden="false" customHeight="true" outlineLevel="0" collapsed="false"/>
  </sheetData>
  <mergeCells count="21">
    <mergeCell ref="A4:K4"/>
    <mergeCell ref="A5:K5"/>
    <mergeCell ref="A6:K6"/>
    <mergeCell ref="A7:K7"/>
    <mergeCell ref="A8:K8"/>
    <mergeCell ref="A9:K9"/>
    <mergeCell ref="A10:K10"/>
    <mergeCell ref="A12:A13"/>
    <mergeCell ref="B12:B13"/>
    <mergeCell ref="C12:C13"/>
    <mergeCell ref="D12:D13"/>
    <mergeCell ref="E12:G12"/>
    <mergeCell ref="H12:H13"/>
    <mergeCell ref="I12:I13"/>
    <mergeCell ref="J12:J13"/>
    <mergeCell ref="K12:K13"/>
    <mergeCell ref="A16:J16"/>
    <mergeCell ref="A17:K17"/>
    <mergeCell ref="A18:K18"/>
    <mergeCell ref="A19:K19"/>
    <mergeCell ref="A20:O20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4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28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2026-06-24T12:08:09Z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