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Обмен информацией\ОМСМТиИО\портфель(старый)\АУКЦИОНЫ\2026 Аукционы\БЕРЕЗКА\Шины Газель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M11" i="1" l="1"/>
  <c r="I11" i="1" l="1"/>
  <c r="J11" i="1" s="1"/>
  <c r="M13" i="1" l="1"/>
</calcChain>
</file>

<file path=xl/sharedStrings.xml><?xml version="1.0" encoding="utf-8"?>
<sst xmlns="http://schemas.openxmlformats.org/spreadsheetml/2006/main" count="31" uniqueCount="31">
  <si>
    <t>Обоснование начальной (максимальной) цены контракта</t>
  </si>
  <si>
    <t>Предмет контракта</t>
  </si>
  <si>
    <t>Основные характеристики:</t>
  </si>
  <si>
    <t>Используемый метод определения НМЦК :</t>
  </si>
  <si>
    <t xml:space="preserve">метод сопоставимых рыночных цен </t>
  </si>
  <si>
    <t xml:space="preserve">Рассчет начальной (максимальной) цены контракта </t>
  </si>
  <si>
    <t>№ п/п</t>
  </si>
  <si>
    <t>Однородность</t>
  </si>
  <si>
    <t xml:space="preserve">кол-во </t>
  </si>
  <si>
    <t>НМЦК</t>
  </si>
  <si>
    <t>однород</t>
  </si>
  <si>
    <t xml:space="preserve">                          </t>
  </si>
  <si>
    <t xml:space="preserve">  </t>
  </si>
  <si>
    <t>согласно технического задания</t>
  </si>
  <si>
    <t>Наименование</t>
  </si>
  <si>
    <t>Среднее квадратичное отклонение</t>
  </si>
  <si>
    <t>Коэффициент вариации</t>
  </si>
  <si>
    <t>Среднее арифметическое цен</t>
  </si>
  <si>
    <t>Ед. изм</t>
  </si>
  <si>
    <t>Итого:</t>
  </si>
  <si>
    <t>шт</t>
  </si>
  <si>
    <t xml:space="preserve">ОКПД 2/КТРУ </t>
  </si>
  <si>
    <t xml:space="preserve">Начальная максимальная цена товара  определена в соответствии со статьей 22 Федерального закона  от 05.04.2013 № 44-ФЗ,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методом сопоставимых рыночных цен.                                                                                                                                                                                         Валютой, используемой для формирования цены государственного контракта и расчетов с поставщиком является рубль Российской Федерации. 
Официальный курс иностранной валюты к рублю Российской Федерации, установленный Центральным банком Российской Федерации и используемый при оплате государственного контракта: не применяется в связи с оплатой государственного контракта в рублях Российской Федерации. Заказчиком были направлены запросы в 5 организаций. Ответов не получено. Ценовые предложения взяты из официальных источников - сеть Интернет.
</t>
  </si>
  <si>
    <t>шины  автомобильные</t>
  </si>
  <si>
    <t xml:space="preserve">Шина летняя  185/75 R16 
</t>
  </si>
  <si>
    <t>22.11.11.000/ 22.11.11.000-00000007</t>
  </si>
  <si>
    <t>предложение №1 вх № 438 от 30.06.2026</t>
  </si>
  <si>
    <t>предложение № 2 вх № 439 от 30.06.2026</t>
  </si>
  <si>
    <t>предложение №3 вх № 440 от 30.06.2026</t>
  </si>
  <si>
    <t>Инженер ОМСМТиИО ФКУЗ МСЧ-13 ФСИН России                                                                                                                                                                                                                                                                                                                    
тел. 8(83457)24558</t>
  </si>
  <si>
    <t>Д.Н. Коченова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</si>
</sst>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0" borderId="0" xfId="0" applyFont="1"/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2" fontId="11" fillId="0" borderId="6" xfId="0" applyNumberFormat="1" applyFont="1" applyBorder="1" applyAlignment="1">
      <alignment horizontal="right" wrapText="1"/>
    </xf>
    <xf numFmtId="0" fontId="12" fillId="0" borderId="1" xfId="0" applyFont="1" applyBorder="1" applyAlignment="1">
      <alignment wrapText="1"/>
    </xf>
    <xf numFmtId="4" fontId="5" fillId="2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right" wrapText="1"/>
    </xf>
    <xf numFmtId="4" fontId="5" fillId="2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wrapText="1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24</xdr:row>
      <xdr:rowOff>0</xdr:rowOff>
    </xdr:from>
    <xdr:to>
      <xdr:col>13</xdr:col>
      <xdr:colOff>304800</xdr:colOff>
      <xdr:row>24</xdr:row>
      <xdr:rowOff>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41300B79-E849-4778-89B0-87A911C0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76390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13</xdr:col>
      <xdr:colOff>247650</xdr:colOff>
      <xdr:row>24</xdr:row>
      <xdr:rowOff>0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8DA43B95-9833-4B43-A157-ED2894E95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7639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24</xdr:row>
      <xdr:rowOff>0</xdr:rowOff>
    </xdr:from>
    <xdr:to>
      <xdr:col>14</xdr:col>
      <xdr:colOff>314325</xdr:colOff>
      <xdr:row>24</xdr:row>
      <xdr:rowOff>0</xdr:rowOff>
    </xdr:to>
    <xdr:pic>
      <xdr:nvPicPr>
        <xdr:cNvPr id="4" name="Рисунок 8">
          <a:extLst>
            <a:ext uri="{FF2B5EF4-FFF2-40B4-BE49-F238E27FC236}">
              <a16:creationId xmlns:a16="http://schemas.microsoft.com/office/drawing/2014/main" id="{CC9B1118-3F74-440B-BC3D-40520D7A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7639050"/>
          <a:ext cx="1381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438150</xdr:colOff>
      <xdr:row>24</xdr:row>
      <xdr:rowOff>19050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B3DA3AD6-897D-4C83-B4DB-44A92E4CD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639050"/>
          <a:ext cx="6000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438150</xdr:colOff>
      <xdr:row>12</xdr:row>
      <xdr:rowOff>19050</xdr:rowOff>
    </xdr:to>
    <xdr:pic>
      <xdr:nvPicPr>
        <xdr:cNvPr id="6" name="Рисунок 10">
          <a:extLst>
            <a:ext uri="{FF2B5EF4-FFF2-40B4-BE49-F238E27FC236}">
              <a16:creationId xmlns:a16="http://schemas.microsoft.com/office/drawing/2014/main" id="{C78B22A8-15ED-4FE6-A567-C876D11D5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609850"/>
          <a:ext cx="6000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8</xdr:row>
      <xdr:rowOff>247650</xdr:rowOff>
    </xdr:from>
    <xdr:to>
      <xdr:col>9</xdr:col>
      <xdr:colOff>9525</xdr:colOff>
      <xdr:row>9</xdr:row>
      <xdr:rowOff>333375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5CE2FA61-B6F3-4C65-A15C-B9609D08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10502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9</xdr:row>
      <xdr:rowOff>57150</xdr:rowOff>
    </xdr:from>
    <xdr:to>
      <xdr:col>9</xdr:col>
      <xdr:colOff>1190625</xdr:colOff>
      <xdr:row>9</xdr:row>
      <xdr:rowOff>285750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7397D91B-4678-4DA7-8F3F-4E0C2D8A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2171700"/>
          <a:ext cx="1162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8</xdr:row>
      <xdr:rowOff>247650</xdr:rowOff>
    </xdr:from>
    <xdr:to>
      <xdr:col>9</xdr:col>
      <xdr:colOff>9525</xdr:colOff>
      <xdr:row>9</xdr:row>
      <xdr:rowOff>333375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7B6CCED-3078-4DAD-A546-E4E97002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10502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topLeftCell="A7" workbookViewId="0">
      <selection activeCell="J20" sqref="J20"/>
    </sheetView>
  </sheetViews>
  <sheetFormatPr defaultRowHeight="15" x14ac:dyDescent="0.25"/>
  <cols>
    <col min="1" max="1" width="5.42578125" style="1" customWidth="1"/>
    <col min="2" max="2" width="34.5703125" style="1" customWidth="1"/>
    <col min="3" max="3" width="15.140625" style="1" customWidth="1"/>
    <col min="4" max="4" width="6" style="1" customWidth="1"/>
    <col min="5" max="5" width="14.7109375" style="1" customWidth="1"/>
    <col min="6" max="6" width="15.5703125" style="1" customWidth="1"/>
    <col min="7" max="7" width="12.85546875" style="1" bestFit="1" customWidth="1"/>
    <col min="8" max="8" width="11.28515625" style="1" customWidth="1"/>
    <col min="9" max="9" width="14.85546875" style="1" customWidth="1"/>
    <col min="10" max="10" width="13.42578125" style="1" customWidth="1"/>
    <col min="11" max="11" width="13.85546875" style="1" customWidth="1"/>
    <col min="12" max="12" width="13" style="1" customWidth="1"/>
    <col min="13" max="13" width="19.42578125" style="1" customWidth="1"/>
    <col min="14" max="14" width="9.140625" style="1"/>
    <col min="15" max="15" width="10.28515625" style="1" bestFit="1" customWidth="1"/>
    <col min="16" max="258" width="9.140625" style="1"/>
    <col min="259" max="259" width="5.42578125" style="1" customWidth="1"/>
    <col min="260" max="260" width="34.5703125" style="1" customWidth="1"/>
    <col min="261" max="261" width="15.140625" style="1" customWidth="1"/>
    <col min="262" max="262" width="14.7109375" style="1" customWidth="1"/>
    <col min="263" max="263" width="15.5703125" style="1" customWidth="1"/>
    <col min="264" max="264" width="16.28515625" style="1" customWidth="1"/>
    <col min="265" max="266" width="18" style="1" customWidth="1"/>
    <col min="267" max="267" width="13" style="1" customWidth="1"/>
    <col min="268" max="268" width="18.5703125" style="1" customWidth="1"/>
    <col min="269" max="269" width="21" style="1" customWidth="1"/>
    <col min="270" max="270" width="9.140625" style="1"/>
    <col min="271" max="271" width="10.28515625" style="1" bestFit="1" customWidth="1"/>
    <col min="272" max="514" width="9.140625" style="1"/>
    <col min="515" max="515" width="5.42578125" style="1" customWidth="1"/>
    <col min="516" max="516" width="34.5703125" style="1" customWidth="1"/>
    <col min="517" max="517" width="15.140625" style="1" customWidth="1"/>
    <col min="518" max="518" width="14.7109375" style="1" customWidth="1"/>
    <col min="519" max="519" width="15.5703125" style="1" customWidth="1"/>
    <col min="520" max="520" width="16.28515625" style="1" customWidth="1"/>
    <col min="521" max="522" width="18" style="1" customWidth="1"/>
    <col min="523" max="523" width="13" style="1" customWidth="1"/>
    <col min="524" max="524" width="18.5703125" style="1" customWidth="1"/>
    <col min="525" max="525" width="21" style="1" customWidth="1"/>
    <col min="526" max="526" width="9.140625" style="1"/>
    <col min="527" max="527" width="10.28515625" style="1" bestFit="1" customWidth="1"/>
    <col min="528" max="770" width="9.140625" style="1"/>
    <col min="771" max="771" width="5.42578125" style="1" customWidth="1"/>
    <col min="772" max="772" width="34.5703125" style="1" customWidth="1"/>
    <col min="773" max="773" width="15.140625" style="1" customWidth="1"/>
    <col min="774" max="774" width="14.7109375" style="1" customWidth="1"/>
    <col min="775" max="775" width="15.5703125" style="1" customWidth="1"/>
    <col min="776" max="776" width="16.28515625" style="1" customWidth="1"/>
    <col min="777" max="778" width="18" style="1" customWidth="1"/>
    <col min="779" max="779" width="13" style="1" customWidth="1"/>
    <col min="780" max="780" width="18.5703125" style="1" customWidth="1"/>
    <col min="781" max="781" width="21" style="1" customWidth="1"/>
    <col min="782" max="782" width="9.140625" style="1"/>
    <col min="783" max="783" width="10.28515625" style="1" bestFit="1" customWidth="1"/>
    <col min="784" max="1026" width="9.140625" style="1"/>
    <col min="1027" max="1027" width="5.42578125" style="1" customWidth="1"/>
    <col min="1028" max="1028" width="34.5703125" style="1" customWidth="1"/>
    <col min="1029" max="1029" width="15.140625" style="1" customWidth="1"/>
    <col min="1030" max="1030" width="14.7109375" style="1" customWidth="1"/>
    <col min="1031" max="1031" width="15.5703125" style="1" customWidth="1"/>
    <col min="1032" max="1032" width="16.28515625" style="1" customWidth="1"/>
    <col min="1033" max="1034" width="18" style="1" customWidth="1"/>
    <col min="1035" max="1035" width="13" style="1" customWidth="1"/>
    <col min="1036" max="1036" width="18.5703125" style="1" customWidth="1"/>
    <col min="1037" max="1037" width="21" style="1" customWidth="1"/>
    <col min="1038" max="1038" width="9.140625" style="1"/>
    <col min="1039" max="1039" width="10.28515625" style="1" bestFit="1" customWidth="1"/>
    <col min="1040" max="1282" width="9.140625" style="1"/>
    <col min="1283" max="1283" width="5.42578125" style="1" customWidth="1"/>
    <col min="1284" max="1284" width="34.5703125" style="1" customWidth="1"/>
    <col min="1285" max="1285" width="15.140625" style="1" customWidth="1"/>
    <col min="1286" max="1286" width="14.7109375" style="1" customWidth="1"/>
    <col min="1287" max="1287" width="15.5703125" style="1" customWidth="1"/>
    <col min="1288" max="1288" width="16.28515625" style="1" customWidth="1"/>
    <col min="1289" max="1290" width="18" style="1" customWidth="1"/>
    <col min="1291" max="1291" width="13" style="1" customWidth="1"/>
    <col min="1292" max="1292" width="18.5703125" style="1" customWidth="1"/>
    <col min="1293" max="1293" width="21" style="1" customWidth="1"/>
    <col min="1294" max="1294" width="9.140625" style="1"/>
    <col min="1295" max="1295" width="10.28515625" style="1" bestFit="1" customWidth="1"/>
    <col min="1296" max="1538" width="9.140625" style="1"/>
    <col min="1539" max="1539" width="5.42578125" style="1" customWidth="1"/>
    <col min="1540" max="1540" width="34.5703125" style="1" customWidth="1"/>
    <col min="1541" max="1541" width="15.140625" style="1" customWidth="1"/>
    <col min="1542" max="1542" width="14.7109375" style="1" customWidth="1"/>
    <col min="1543" max="1543" width="15.5703125" style="1" customWidth="1"/>
    <col min="1544" max="1544" width="16.28515625" style="1" customWidth="1"/>
    <col min="1545" max="1546" width="18" style="1" customWidth="1"/>
    <col min="1547" max="1547" width="13" style="1" customWidth="1"/>
    <col min="1548" max="1548" width="18.5703125" style="1" customWidth="1"/>
    <col min="1549" max="1549" width="21" style="1" customWidth="1"/>
    <col min="1550" max="1550" width="9.140625" style="1"/>
    <col min="1551" max="1551" width="10.28515625" style="1" bestFit="1" customWidth="1"/>
    <col min="1552" max="1794" width="9.140625" style="1"/>
    <col min="1795" max="1795" width="5.42578125" style="1" customWidth="1"/>
    <col min="1796" max="1796" width="34.5703125" style="1" customWidth="1"/>
    <col min="1797" max="1797" width="15.140625" style="1" customWidth="1"/>
    <col min="1798" max="1798" width="14.7109375" style="1" customWidth="1"/>
    <col min="1799" max="1799" width="15.5703125" style="1" customWidth="1"/>
    <col min="1800" max="1800" width="16.28515625" style="1" customWidth="1"/>
    <col min="1801" max="1802" width="18" style="1" customWidth="1"/>
    <col min="1803" max="1803" width="13" style="1" customWidth="1"/>
    <col min="1804" max="1804" width="18.5703125" style="1" customWidth="1"/>
    <col min="1805" max="1805" width="21" style="1" customWidth="1"/>
    <col min="1806" max="1806" width="9.140625" style="1"/>
    <col min="1807" max="1807" width="10.28515625" style="1" bestFit="1" customWidth="1"/>
    <col min="1808" max="2050" width="9.140625" style="1"/>
    <col min="2051" max="2051" width="5.42578125" style="1" customWidth="1"/>
    <col min="2052" max="2052" width="34.5703125" style="1" customWidth="1"/>
    <col min="2053" max="2053" width="15.140625" style="1" customWidth="1"/>
    <col min="2054" max="2054" width="14.7109375" style="1" customWidth="1"/>
    <col min="2055" max="2055" width="15.5703125" style="1" customWidth="1"/>
    <col min="2056" max="2056" width="16.28515625" style="1" customWidth="1"/>
    <col min="2057" max="2058" width="18" style="1" customWidth="1"/>
    <col min="2059" max="2059" width="13" style="1" customWidth="1"/>
    <col min="2060" max="2060" width="18.5703125" style="1" customWidth="1"/>
    <col min="2061" max="2061" width="21" style="1" customWidth="1"/>
    <col min="2062" max="2062" width="9.140625" style="1"/>
    <col min="2063" max="2063" width="10.28515625" style="1" bestFit="1" customWidth="1"/>
    <col min="2064" max="2306" width="9.140625" style="1"/>
    <col min="2307" max="2307" width="5.42578125" style="1" customWidth="1"/>
    <col min="2308" max="2308" width="34.5703125" style="1" customWidth="1"/>
    <col min="2309" max="2309" width="15.140625" style="1" customWidth="1"/>
    <col min="2310" max="2310" width="14.7109375" style="1" customWidth="1"/>
    <col min="2311" max="2311" width="15.5703125" style="1" customWidth="1"/>
    <col min="2312" max="2312" width="16.28515625" style="1" customWidth="1"/>
    <col min="2313" max="2314" width="18" style="1" customWidth="1"/>
    <col min="2315" max="2315" width="13" style="1" customWidth="1"/>
    <col min="2316" max="2316" width="18.5703125" style="1" customWidth="1"/>
    <col min="2317" max="2317" width="21" style="1" customWidth="1"/>
    <col min="2318" max="2318" width="9.140625" style="1"/>
    <col min="2319" max="2319" width="10.28515625" style="1" bestFit="1" customWidth="1"/>
    <col min="2320" max="2562" width="9.140625" style="1"/>
    <col min="2563" max="2563" width="5.42578125" style="1" customWidth="1"/>
    <col min="2564" max="2564" width="34.5703125" style="1" customWidth="1"/>
    <col min="2565" max="2565" width="15.140625" style="1" customWidth="1"/>
    <col min="2566" max="2566" width="14.7109375" style="1" customWidth="1"/>
    <col min="2567" max="2567" width="15.5703125" style="1" customWidth="1"/>
    <col min="2568" max="2568" width="16.28515625" style="1" customWidth="1"/>
    <col min="2569" max="2570" width="18" style="1" customWidth="1"/>
    <col min="2571" max="2571" width="13" style="1" customWidth="1"/>
    <col min="2572" max="2572" width="18.5703125" style="1" customWidth="1"/>
    <col min="2573" max="2573" width="21" style="1" customWidth="1"/>
    <col min="2574" max="2574" width="9.140625" style="1"/>
    <col min="2575" max="2575" width="10.28515625" style="1" bestFit="1" customWidth="1"/>
    <col min="2576" max="2818" width="9.140625" style="1"/>
    <col min="2819" max="2819" width="5.42578125" style="1" customWidth="1"/>
    <col min="2820" max="2820" width="34.5703125" style="1" customWidth="1"/>
    <col min="2821" max="2821" width="15.140625" style="1" customWidth="1"/>
    <col min="2822" max="2822" width="14.7109375" style="1" customWidth="1"/>
    <col min="2823" max="2823" width="15.5703125" style="1" customWidth="1"/>
    <col min="2824" max="2824" width="16.28515625" style="1" customWidth="1"/>
    <col min="2825" max="2826" width="18" style="1" customWidth="1"/>
    <col min="2827" max="2827" width="13" style="1" customWidth="1"/>
    <col min="2828" max="2828" width="18.5703125" style="1" customWidth="1"/>
    <col min="2829" max="2829" width="21" style="1" customWidth="1"/>
    <col min="2830" max="2830" width="9.140625" style="1"/>
    <col min="2831" max="2831" width="10.28515625" style="1" bestFit="1" customWidth="1"/>
    <col min="2832" max="3074" width="9.140625" style="1"/>
    <col min="3075" max="3075" width="5.42578125" style="1" customWidth="1"/>
    <col min="3076" max="3076" width="34.5703125" style="1" customWidth="1"/>
    <col min="3077" max="3077" width="15.140625" style="1" customWidth="1"/>
    <col min="3078" max="3078" width="14.7109375" style="1" customWidth="1"/>
    <col min="3079" max="3079" width="15.5703125" style="1" customWidth="1"/>
    <col min="3080" max="3080" width="16.28515625" style="1" customWidth="1"/>
    <col min="3081" max="3082" width="18" style="1" customWidth="1"/>
    <col min="3083" max="3083" width="13" style="1" customWidth="1"/>
    <col min="3084" max="3084" width="18.5703125" style="1" customWidth="1"/>
    <col min="3085" max="3085" width="21" style="1" customWidth="1"/>
    <col min="3086" max="3086" width="9.140625" style="1"/>
    <col min="3087" max="3087" width="10.28515625" style="1" bestFit="1" customWidth="1"/>
    <col min="3088" max="3330" width="9.140625" style="1"/>
    <col min="3331" max="3331" width="5.42578125" style="1" customWidth="1"/>
    <col min="3332" max="3332" width="34.5703125" style="1" customWidth="1"/>
    <col min="3333" max="3333" width="15.140625" style="1" customWidth="1"/>
    <col min="3334" max="3334" width="14.7109375" style="1" customWidth="1"/>
    <col min="3335" max="3335" width="15.5703125" style="1" customWidth="1"/>
    <col min="3336" max="3336" width="16.28515625" style="1" customWidth="1"/>
    <col min="3337" max="3338" width="18" style="1" customWidth="1"/>
    <col min="3339" max="3339" width="13" style="1" customWidth="1"/>
    <col min="3340" max="3340" width="18.5703125" style="1" customWidth="1"/>
    <col min="3341" max="3341" width="21" style="1" customWidth="1"/>
    <col min="3342" max="3342" width="9.140625" style="1"/>
    <col min="3343" max="3343" width="10.28515625" style="1" bestFit="1" customWidth="1"/>
    <col min="3344" max="3586" width="9.140625" style="1"/>
    <col min="3587" max="3587" width="5.42578125" style="1" customWidth="1"/>
    <col min="3588" max="3588" width="34.5703125" style="1" customWidth="1"/>
    <col min="3589" max="3589" width="15.140625" style="1" customWidth="1"/>
    <col min="3590" max="3590" width="14.7109375" style="1" customWidth="1"/>
    <col min="3591" max="3591" width="15.5703125" style="1" customWidth="1"/>
    <col min="3592" max="3592" width="16.28515625" style="1" customWidth="1"/>
    <col min="3593" max="3594" width="18" style="1" customWidth="1"/>
    <col min="3595" max="3595" width="13" style="1" customWidth="1"/>
    <col min="3596" max="3596" width="18.5703125" style="1" customWidth="1"/>
    <col min="3597" max="3597" width="21" style="1" customWidth="1"/>
    <col min="3598" max="3598" width="9.140625" style="1"/>
    <col min="3599" max="3599" width="10.28515625" style="1" bestFit="1" customWidth="1"/>
    <col min="3600" max="3842" width="9.140625" style="1"/>
    <col min="3843" max="3843" width="5.42578125" style="1" customWidth="1"/>
    <col min="3844" max="3844" width="34.5703125" style="1" customWidth="1"/>
    <col min="3845" max="3845" width="15.140625" style="1" customWidth="1"/>
    <col min="3846" max="3846" width="14.7109375" style="1" customWidth="1"/>
    <col min="3847" max="3847" width="15.5703125" style="1" customWidth="1"/>
    <col min="3848" max="3848" width="16.28515625" style="1" customWidth="1"/>
    <col min="3849" max="3850" width="18" style="1" customWidth="1"/>
    <col min="3851" max="3851" width="13" style="1" customWidth="1"/>
    <col min="3852" max="3852" width="18.5703125" style="1" customWidth="1"/>
    <col min="3853" max="3853" width="21" style="1" customWidth="1"/>
    <col min="3854" max="3854" width="9.140625" style="1"/>
    <col min="3855" max="3855" width="10.28515625" style="1" bestFit="1" customWidth="1"/>
    <col min="3856" max="4098" width="9.140625" style="1"/>
    <col min="4099" max="4099" width="5.42578125" style="1" customWidth="1"/>
    <col min="4100" max="4100" width="34.5703125" style="1" customWidth="1"/>
    <col min="4101" max="4101" width="15.140625" style="1" customWidth="1"/>
    <col min="4102" max="4102" width="14.7109375" style="1" customWidth="1"/>
    <col min="4103" max="4103" width="15.5703125" style="1" customWidth="1"/>
    <col min="4104" max="4104" width="16.28515625" style="1" customWidth="1"/>
    <col min="4105" max="4106" width="18" style="1" customWidth="1"/>
    <col min="4107" max="4107" width="13" style="1" customWidth="1"/>
    <col min="4108" max="4108" width="18.5703125" style="1" customWidth="1"/>
    <col min="4109" max="4109" width="21" style="1" customWidth="1"/>
    <col min="4110" max="4110" width="9.140625" style="1"/>
    <col min="4111" max="4111" width="10.28515625" style="1" bestFit="1" customWidth="1"/>
    <col min="4112" max="4354" width="9.140625" style="1"/>
    <col min="4355" max="4355" width="5.42578125" style="1" customWidth="1"/>
    <col min="4356" max="4356" width="34.5703125" style="1" customWidth="1"/>
    <col min="4357" max="4357" width="15.140625" style="1" customWidth="1"/>
    <col min="4358" max="4358" width="14.7109375" style="1" customWidth="1"/>
    <col min="4359" max="4359" width="15.5703125" style="1" customWidth="1"/>
    <col min="4360" max="4360" width="16.28515625" style="1" customWidth="1"/>
    <col min="4361" max="4362" width="18" style="1" customWidth="1"/>
    <col min="4363" max="4363" width="13" style="1" customWidth="1"/>
    <col min="4364" max="4364" width="18.5703125" style="1" customWidth="1"/>
    <col min="4365" max="4365" width="21" style="1" customWidth="1"/>
    <col min="4366" max="4366" width="9.140625" style="1"/>
    <col min="4367" max="4367" width="10.28515625" style="1" bestFit="1" customWidth="1"/>
    <col min="4368" max="4610" width="9.140625" style="1"/>
    <col min="4611" max="4611" width="5.42578125" style="1" customWidth="1"/>
    <col min="4612" max="4612" width="34.5703125" style="1" customWidth="1"/>
    <col min="4613" max="4613" width="15.140625" style="1" customWidth="1"/>
    <col min="4614" max="4614" width="14.7109375" style="1" customWidth="1"/>
    <col min="4615" max="4615" width="15.5703125" style="1" customWidth="1"/>
    <col min="4616" max="4616" width="16.28515625" style="1" customWidth="1"/>
    <col min="4617" max="4618" width="18" style="1" customWidth="1"/>
    <col min="4619" max="4619" width="13" style="1" customWidth="1"/>
    <col min="4620" max="4620" width="18.5703125" style="1" customWidth="1"/>
    <col min="4621" max="4621" width="21" style="1" customWidth="1"/>
    <col min="4622" max="4622" width="9.140625" style="1"/>
    <col min="4623" max="4623" width="10.28515625" style="1" bestFit="1" customWidth="1"/>
    <col min="4624" max="4866" width="9.140625" style="1"/>
    <col min="4867" max="4867" width="5.42578125" style="1" customWidth="1"/>
    <col min="4868" max="4868" width="34.5703125" style="1" customWidth="1"/>
    <col min="4869" max="4869" width="15.140625" style="1" customWidth="1"/>
    <col min="4870" max="4870" width="14.7109375" style="1" customWidth="1"/>
    <col min="4871" max="4871" width="15.5703125" style="1" customWidth="1"/>
    <col min="4872" max="4872" width="16.28515625" style="1" customWidth="1"/>
    <col min="4873" max="4874" width="18" style="1" customWidth="1"/>
    <col min="4875" max="4875" width="13" style="1" customWidth="1"/>
    <col min="4876" max="4876" width="18.5703125" style="1" customWidth="1"/>
    <col min="4877" max="4877" width="21" style="1" customWidth="1"/>
    <col min="4878" max="4878" width="9.140625" style="1"/>
    <col min="4879" max="4879" width="10.28515625" style="1" bestFit="1" customWidth="1"/>
    <col min="4880" max="5122" width="9.140625" style="1"/>
    <col min="5123" max="5123" width="5.42578125" style="1" customWidth="1"/>
    <col min="5124" max="5124" width="34.5703125" style="1" customWidth="1"/>
    <col min="5125" max="5125" width="15.140625" style="1" customWidth="1"/>
    <col min="5126" max="5126" width="14.7109375" style="1" customWidth="1"/>
    <col min="5127" max="5127" width="15.5703125" style="1" customWidth="1"/>
    <col min="5128" max="5128" width="16.28515625" style="1" customWidth="1"/>
    <col min="5129" max="5130" width="18" style="1" customWidth="1"/>
    <col min="5131" max="5131" width="13" style="1" customWidth="1"/>
    <col min="5132" max="5132" width="18.5703125" style="1" customWidth="1"/>
    <col min="5133" max="5133" width="21" style="1" customWidth="1"/>
    <col min="5134" max="5134" width="9.140625" style="1"/>
    <col min="5135" max="5135" width="10.28515625" style="1" bestFit="1" customWidth="1"/>
    <col min="5136" max="5378" width="9.140625" style="1"/>
    <col min="5379" max="5379" width="5.42578125" style="1" customWidth="1"/>
    <col min="5380" max="5380" width="34.5703125" style="1" customWidth="1"/>
    <col min="5381" max="5381" width="15.140625" style="1" customWidth="1"/>
    <col min="5382" max="5382" width="14.7109375" style="1" customWidth="1"/>
    <col min="5383" max="5383" width="15.5703125" style="1" customWidth="1"/>
    <col min="5384" max="5384" width="16.28515625" style="1" customWidth="1"/>
    <col min="5385" max="5386" width="18" style="1" customWidth="1"/>
    <col min="5387" max="5387" width="13" style="1" customWidth="1"/>
    <col min="5388" max="5388" width="18.5703125" style="1" customWidth="1"/>
    <col min="5389" max="5389" width="21" style="1" customWidth="1"/>
    <col min="5390" max="5390" width="9.140625" style="1"/>
    <col min="5391" max="5391" width="10.28515625" style="1" bestFit="1" customWidth="1"/>
    <col min="5392" max="5634" width="9.140625" style="1"/>
    <col min="5635" max="5635" width="5.42578125" style="1" customWidth="1"/>
    <col min="5636" max="5636" width="34.5703125" style="1" customWidth="1"/>
    <col min="5637" max="5637" width="15.140625" style="1" customWidth="1"/>
    <col min="5638" max="5638" width="14.7109375" style="1" customWidth="1"/>
    <col min="5639" max="5639" width="15.5703125" style="1" customWidth="1"/>
    <col min="5640" max="5640" width="16.28515625" style="1" customWidth="1"/>
    <col min="5641" max="5642" width="18" style="1" customWidth="1"/>
    <col min="5643" max="5643" width="13" style="1" customWidth="1"/>
    <col min="5644" max="5644" width="18.5703125" style="1" customWidth="1"/>
    <col min="5645" max="5645" width="21" style="1" customWidth="1"/>
    <col min="5646" max="5646" width="9.140625" style="1"/>
    <col min="5647" max="5647" width="10.28515625" style="1" bestFit="1" customWidth="1"/>
    <col min="5648" max="5890" width="9.140625" style="1"/>
    <col min="5891" max="5891" width="5.42578125" style="1" customWidth="1"/>
    <col min="5892" max="5892" width="34.5703125" style="1" customWidth="1"/>
    <col min="5893" max="5893" width="15.140625" style="1" customWidth="1"/>
    <col min="5894" max="5894" width="14.7109375" style="1" customWidth="1"/>
    <col min="5895" max="5895" width="15.5703125" style="1" customWidth="1"/>
    <col min="5896" max="5896" width="16.28515625" style="1" customWidth="1"/>
    <col min="5897" max="5898" width="18" style="1" customWidth="1"/>
    <col min="5899" max="5899" width="13" style="1" customWidth="1"/>
    <col min="5900" max="5900" width="18.5703125" style="1" customWidth="1"/>
    <col min="5901" max="5901" width="21" style="1" customWidth="1"/>
    <col min="5902" max="5902" width="9.140625" style="1"/>
    <col min="5903" max="5903" width="10.28515625" style="1" bestFit="1" customWidth="1"/>
    <col min="5904" max="6146" width="9.140625" style="1"/>
    <col min="6147" max="6147" width="5.42578125" style="1" customWidth="1"/>
    <col min="6148" max="6148" width="34.5703125" style="1" customWidth="1"/>
    <col min="6149" max="6149" width="15.140625" style="1" customWidth="1"/>
    <col min="6150" max="6150" width="14.7109375" style="1" customWidth="1"/>
    <col min="6151" max="6151" width="15.5703125" style="1" customWidth="1"/>
    <col min="6152" max="6152" width="16.28515625" style="1" customWidth="1"/>
    <col min="6153" max="6154" width="18" style="1" customWidth="1"/>
    <col min="6155" max="6155" width="13" style="1" customWidth="1"/>
    <col min="6156" max="6156" width="18.5703125" style="1" customWidth="1"/>
    <col min="6157" max="6157" width="21" style="1" customWidth="1"/>
    <col min="6158" max="6158" width="9.140625" style="1"/>
    <col min="6159" max="6159" width="10.28515625" style="1" bestFit="1" customWidth="1"/>
    <col min="6160" max="6402" width="9.140625" style="1"/>
    <col min="6403" max="6403" width="5.42578125" style="1" customWidth="1"/>
    <col min="6404" max="6404" width="34.5703125" style="1" customWidth="1"/>
    <col min="6405" max="6405" width="15.140625" style="1" customWidth="1"/>
    <col min="6406" max="6406" width="14.7109375" style="1" customWidth="1"/>
    <col min="6407" max="6407" width="15.5703125" style="1" customWidth="1"/>
    <col min="6408" max="6408" width="16.28515625" style="1" customWidth="1"/>
    <col min="6409" max="6410" width="18" style="1" customWidth="1"/>
    <col min="6411" max="6411" width="13" style="1" customWidth="1"/>
    <col min="6412" max="6412" width="18.5703125" style="1" customWidth="1"/>
    <col min="6413" max="6413" width="21" style="1" customWidth="1"/>
    <col min="6414" max="6414" width="9.140625" style="1"/>
    <col min="6415" max="6415" width="10.28515625" style="1" bestFit="1" customWidth="1"/>
    <col min="6416" max="6658" width="9.140625" style="1"/>
    <col min="6659" max="6659" width="5.42578125" style="1" customWidth="1"/>
    <col min="6660" max="6660" width="34.5703125" style="1" customWidth="1"/>
    <col min="6661" max="6661" width="15.140625" style="1" customWidth="1"/>
    <col min="6662" max="6662" width="14.7109375" style="1" customWidth="1"/>
    <col min="6663" max="6663" width="15.5703125" style="1" customWidth="1"/>
    <col min="6664" max="6664" width="16.28515625" style="1" customWidth="1"/>
    <col min="6665" max="6666" width="18" style="1" customWidth="1"/>
    <col min="6667" max="6667" width="13" style="1" customWidth="1"/>
    <col min="6668" max="6668" width="18.5703125" style="1" customWidth="1"/>
    <col min="6669" max="6669" width="21" style="1" customWidth="1"/>
    <col min="6670" max="6670" width="9.140625" style="1"/>
    <col min="6671" max="6671" width="10.28515625" style="1" bestFit="1" customWidth="1"/>
    <col min="6672" max="6914" width="9.140625" style="1"/>
    <col min="6915" max="6915" width="5.42578125" style="1" customWidth="1"/>
    <col min="6916" max="6916" width="34.5703125" style="1" customWidth="1"/>
    <col min="6917" max="6917" width="15.140625" style="1" customWidth="1"/>
    <col min="6918" max="6918" width="14.7109375" style="1" customWidth="1"/>
    <col min="6919" max="6919" width="15.5703125" style="1" customWidth="1"/>
    <col min="6920" max="6920" width="16.28515625" style="1" customWidth="1"/>
    <col min="6921" max="6922" width="18" style="1" customWidth="1"/>
    <col min="6923" max="6923" width="13" style="1" customWidth="1"/>
    <col min="6924" max="6924" width="18.5703125" style="1" customWidth="1"/>
    <col min="6925" max="6925" width="21" style="1" customWidth="1"/>
    <col min="6926" max="6926" width="9.140625" style="1"/>
    <col min="6927" max="6927" width="10.28515625" style="1" bestFit="1" customWidth="1"/>
    <col min="6928" max="7170" width="9.140625" style="1"/>
    <col min="7171" max="7171" width="5.42578125" style="1" customWidth="1"/>
    <col min="7172" max="7172" width="34.5703125" style="1" customWidth="1"/>
    <col min="7173" max="7173" width="15.140625" style="1" customWidth="1"/>
    <col min="7174" max="7174" width="14.7109375" style="1" customWidth="1"/>
    <col min="7175" max="7175" width="15.5703125" style="1" customWidth="1"/>
    <col min="7176" max="7176" width="16.28515625" style="1" customWidth="1"/>
    <col min="7177" max="7178" width="18" style="1" customWidth="1"/>
    <col min="7179" max="7179" width="13" style="1" customWidth="1"/>
    <col min="7180" max="7180" width="18.5703125" style="1" customWidth="1"/>
    <col min="7181" max="7181" width="21" style="1" customWidth="1"/>
    <col min="7182" max="7182" width="9.140625" style="1"/>
    <col min="7183" max="7183" width="10.28515625" style="1" bestFit="1" customWidth="1"/>
    <col min="7184" max="7426" width="9.140625" style="1"/>
    <col min="7427" max="7427" width="5.42578125" style="1" customWidth="1"/>
    <col min="7428" max="7428" width="34.5703125" style="1" customWidth="1"/>
    <col min="7429" max="7429" width="15.140625" style="1" customWidth="1"/>
    <col min="7430" max="7430" width="14.7109375" style="1" customWidth="1"/>
    <col min="7431" max="7431" width="15.5703125" style="1" customWidth="1"/>
    <col min="7432" max="7432" width="16.28515625" style="1" customWidth="1"/>
    <col min="7433" max="7434" width="18" style="1" customWidth="1"/>
    <col min="7435" max="7435" width="13" style="1" customWidth="1"/>
    <col min="7436" max="7436" width="18.5703125" style="1" customWidth="1"/>
    <col min="7437" max="7437" width="21" style="1" customWidth="1"/>
    <col min="7438" max="7438" width="9.140625" style="1"/>
    <col min="7439" max="7439" width="10.28515625" style="1" bestFit="1" customWidth="1"/>
    <col min="7440" max="7682" width="9.140625" style="1"/>
    <col min="7683" max="7683" width="5.42578125" style="1" customWidth="1"/>
    <col min="7684" max="7684" width="34.5703125" style="1" customWidth="1"/>
    <col min="7685" max="7685" width="15.140625" style="1" customWidth="1"/>
    <col min="7686" max="7686" width="14.7109375" style="1" customWidth="1"/>
    <col min="7687" max="7687" width="15.5703125" style="1" customWidth="1"/>
    <col min="7688" max="7688" width="16.28515625" style="1" customWidth="1"/>
    <col min="7689" max="7690" width="18" style="1" customWidth="1"/>
    <col min="7691" max="7691" width="13" style="1" customWidth="1"/>
    <col min="7692" max="7692" width="18.5703125" style="1" customWidth="1"/>
    <col min="7693" max="7693" width="21" style="1" customWidth="1"/>
    <col min="7694" max="7694" width="9.140625" style="1"/>
    <col min="7695" max="7695" width="10.28515625" style="1" bestFit="1" customWidth="1"/>
    <col min="7696" max="7938" width="9.140625" style="1"/>
    <col min="7939" max="7939" width="5.42578125" style="1" customWidth="1"/>
    <col min="7940" max="7940" width="34.5703125" style="1" customWidth="1"/>
    <col min="7941" max="7941" width="15.140625" style="1" customWidth="1"/>
    <col min="7942" max="7942" width="14.7109375" style="1" customWidth="1"/>
    <col min="7943" max="7943" width="15.5703125" style="1" customWidth="1"/>
    <col min="7944" max="7944" width="16.28515625" style="1" customWidth="1"/>
    <col min="7945" max="7946" width="18" style="1" customWidth="1"/>
    <col min="7947" max="7947" width="13" style="1" customWidth="1"/>
    <col min="7948" max="7948" width="18.5703125" style="1" customWidth="1"/>
    <col min="7949" max="7949" width="21" style="1" customWidth="1"/>
    <col min="7950" max="7950" width="9.140625" style="1"/>
    <col min="7951" max="7951" width="10.28515625" style="1" bestFit="1" customWidth="1"/>
    <col min="7952" max="8194" width="9.140625" style="1"/>
    <col min="8195" max="8195" width="5.42578125" style="1" customWidth="1"/>
    <col min="8196" max="8196" width="34.5703125" style="1" customWidth="1"/>
    <col min="8197" max="8197" width="15.140625" style="1" customWidth="1"/>
    <col min="8198" max="8198" width="14.7109375" style="1" customWidth="1"/>
    <col min="8199" max="8199" width="15.5703125" style="1" customWidth="1"/>
    <col min="8200" max="8200" width="16.28515625" style="1" customWidth="1"/>
    <col min="8201" max="8202" width="18" style="1" customWidth="1"/>
    <col min="8203" max="8203" width="13" style="1" customWidth="1"/>
    <col min="8204" max="8204" width="18.5703125" style="1" customWidth="1"/>
    <col min="8205" max="8205" width="21" style="1" customWidth="1"/>
    <col min="8206" max="8206" width="9.140625" style="1"/>
    <col min="8207" max="8207" width="10.28515625" style="1" bestFit="1" customWidth="1"/>
    <col min="8208" max="8450" width="9.140625" style="1"/>
    <col min="8451" max="8451" width="5.42578125" style="1" customWidth="1"/>
    <col min="8452" max="8452" width="34.5703125" style="1" customWidth="1"/>
    <col min="8453" max="8453" width="15.140625" style="1" customWidth="1"/>
    <col min="8454" max="8454" width="14.7109375" style="1" customWidth="1"/>
    <col min="8455" max="8455" width="15.5703125" style="1" customWidth="1"/>
    <col min="8456" max="8456" width="16.28515625" style="1" customWidth="1"/>
    <col min="8457" max="8458" width="18" style="1" customWidth="1"/>
    <col min="8459" max="8459" width="13" style="1" customWidth="1"/>
    <col min="8460" max="8460" width="18.5703125" style="1" customWidth="1"/>
    <col min="8461" max="8461" width="21" style="1" customWidth="1"/>
    <col min="8462" max="8462" width="9.140625" style="1"/>
    <col min="8463" max="8463" width="10.28515625" style="1" bestFit="1" customWidth="1"/>
    <col min="8464" max="8706" width="9.140625" style="1"/>
    <col min="8707" max="8707" width="5.42578125" style="1" customWidth="1"/>
    <col min="8708" max="8708" width="34.5703125" style="1" customWidth="1"/>
    <col min="8709" max="8709" width="15.140625" style="1" customWidth="1"/>
    <col min="8710" max="8710" width="14.7109375" style="1" customWidth="1"/>
    <col min="8711" max="8711" width="15.5703125" style="1" customWidth="1"/>
    <col min="8712" max="8712" width="16.28515625" style="1" customWidth="1"/>
    <col min="8713" max="8714" width="18" style="1" customWidth="1"/>
    <col min="8715" max="8715" width="13" style="1" customWidth="1"/>
    <col min="8716" max="8716" width="18.5703125" style="1" customWidth="1"/>
    <col min="8717" max="8717" width="21" style="1" customWidth="1"/>
    <col min="8718" max="8718" width="9.140625" style="1"/>
    <col min="8719" max="8719" width="10.28515625" style="1" bestFit="1" customWidth="1"/>
    <col min="8720" max="8962" width="9.140625" style="1"/>
    <col min="8963" max="8963" width="5.42578125" style="1" customWidth="1"/>
    <col min="8964" max="8964" width="34.5703125" style="1" customWidth="1"/>
    <col min="8965" max="8965" width="15.140625" style="1" customWidth="1"/>
    <col min="8966" max="8966" width="14.7109375" style="1" customWidth="1"/>
    <col min="8967" max="8967" width="15.5703125" style="1" customWidth="1"/>
    <col min="8968" max="8968" width="16.28515625" style="1" customWidth="1"/>
    <col min="8969" max="8970" width="18" style="1" customWidth="1"/>
    <col min="8971" max="8971" width="13" style="1" customWidth="1"/>
    <col min="8972" max="8972" width="18.5703125" style="1" customWidth="1"/>
    <col min="8973" max="8973" width="21" style="1" customWidth="1"/>
    <col min="8974" max="8974" width="9.140625" style="1"/>
    <col min="8975" max="8975" width="10.28515625" style="1" bestFit="1" customWidth="1"/>
    <col min="8976" max="9218" width="9.140625" style="1"/>
    <col min="9219" max="9219" width="5.42578125" style="1" customWidth="1"/>
    <col min="9220" max="9220" width="34.5703125" style="1" customWidth="1"/>
    <col min="9221" max="9221" width="15.140625" style="1" customWidth="1"/>
    <col min="9222" max="9222" width="14.7109375" style="1" customWidth="1"/>
    <col min="9223" max="9223" width="15.5703125" style="1" customWidth="1"/>
    <col min="9224" max="9224" width="16.28515625" style="1" customWidth="1"/>
    <col min="9225" max="9226" width="18" style="1" customWidth="1"/>
    <col min="9227" max="9227" width="13" style="1" customWidth="1"/>
    <col min="9228" max="9228" width="18.5703125" style="1" customWidth="1"/>
    <col min="9229" max="9229" width="21" style="1" customWidth="1"/>
    <col min="9230" max="9230" width="9.140625" style="1"/>
    <col min="9231" max="9231" width="10.28515625" style="1" bestFit="1" customWidth="1"/>
    <col min="9232" max="9474" width="9.140625" style="1"/>
    <col min="9475" max="9475" width="5.42578125" style="1" customWidth="1"/>
    <col min="9476" max="9476" width="34.5703125" style="1" customWidth="1"/>
    <col min="9477" max="9477" width="15.140625" style="1" customWidth="1"/>
    <col min="9478" max="9478" width="14.7109375" style="1" customWidth="1"/>
    <col min="9479" max="9479" width="15.5703125" style="1" customWidth="1"/>
    <col min="9480" max="9480" width="16.28515625" style="1" customWidth="1"/>
    <col min="9481" max="9482" width="18" style="1" customWidth="1"/>
    <col min="9483" max="9483" width="13" style="1" customWidth="1"/>
    <col min="9484" max="9484" width="18.5703125" style="1" customWidth="1"/>
    <col min="9485" max="9485" width="21" style="1" customWidth="1"/>
    <col min="9486" max="9486" width="9.140625" style="1"/>
    <col min="9487" max="9487" width="10.28515625" style="1" bestFit="1" customWidth="1"/>
    <col min="9488" max="9730" width="9.140625" style="1"/>
    <col min="9731" max="9731" width="5.42578125" style="1" customWidth="1"/>
    <col min="9732" max="9732" width="34.5703125" style="1" customWidth="1"/>
    <col min="9733" max="9733" width="15.140625" style="1" customWidth="1"/>
    <col min="9734" max="9734" width="14.7109375" style="1" customWidth="1"/>
    <col min="9735" max="9735" width="15.5703125" style="1" customWidth="1"/>
    <col min="9736" max="9736" width="16.28515625" style="1" customWidth="1"/>
    <col min="9737" max="9738" width="18" style="1" customWidth="1"/>
    <col min="9739" max="9739" width="13" style="1" customWidth="1"/>
    <col min="9740" max="9740" width="18.5703125" style="1" customWidth="1"/>
    <col min="9741" max="9741" width="21" style="1" customWidth="1"/>
    <col min="9742" max="9742" width="9.140625" style="1"/>
    <col min="9743" max="9743" width="10.28515625" style="1" bestFit="1" customWidth="1"/>
    <col min="9744" max="9986" width="9.140625" style="1"/>
    <col min="9987" max="9987" width="5.42578125" style="1" customWidth="1"/>
    <col min="9988" max="9988" width="34.5703125" style="1" customWidth="1"/>
    <col min="9989" max="9989" width="15.140625" style="1" customWidth="1"/>
    <col min="9990" max="9990" width="14.7109375" style="1" customWidth="1"/>
    <col min="9991" max="9991" width="15.5703125" style="1" customWidth="1"/>
    <col min="9992" max="9992" width="16.28515625" style="1" customWidth="1"/>
    <col min="9993" max="9994" width="18" style="1" customWidth="1"/>
    <col min="9995" max="9995" width="13" style="1" customWidth="1"/>
    <col min="9996" max="9996" width="18.5703125" style="1" customWidth="1"/>
    <col min="9997" max="9997" width="21" style="1" customWidth="1"/>
    <col min="9998" max="9998" width="9.140625" style="1"/>
    <col min="9999" max="9999" width="10.28515625" style="1" bestFit="1" customWidth="1"/>
    <col min="10000" max="10242" width="9.140625" style="1"/>
    <col min="10243" max="10243" width="5.42578125" style="1" customWidth="1"/>
    <col min="10244" max="10244" width="34.5703125" style="1" customWidth="1"/>
    <col min="10245" max="10245" width="15.140625" style="1" customWidth="1"/>
    <col min="10246" max="10246" width="14.7109375" style="1" customWidth="1"/>
    <col min="10247" max="10247" width="15.5703125" style="1" customWidth="1"/>
    <col min="10248" max="10248" width="16.28515625" style="1" customWidth="1"/>
    <col min="10249" max="10250" width="18" style="1" customWidth="1"/>
    <col min="10251" max="10251" width="13" style="1" customWidth="1"/>
    <col min="10252" max="10252" width="18.5703125" style="1" customWidth="1"/>
    <col min="10253" max="10253" width="21" style="1" customWidth="1"/>
    <col min="10254" max="10254" width="9.140625" style="1"/>
    <col min="10255" max="10255" width="10.28515625" style="1" bestFit="1" customWidth="1"/>
    <col min="10256" max="10498" width="9.140625" style="1"/>
    <col min="10499" max="10499" width="5.42578125" style="1" customWidth="1"/>
    <col min="10500" max="10500" width="34.5703125" style="1" customWidth="1"/>
    <col min="10501" max="10501" width="15.140625" style="1" customWidth="1"/>
    <col min="10502" max="10502" width="14.7109375" style="1" customWidth="1"/>
    <col min="10503" max="10503" width="15.5703125" style="1" customWidth="1"/>
    <col min="10504" max="10504" width="16.28515625" style="1" customWidth="1"/>
    <col min="10505" max="10506" width="18" style="1" customWidth="1"/>
    <col min="10507" max="10507" width="13" style="1" customWidth="1"/>
    <col min="10508" max="10508" width="18.5703125" style="1" customWidth="1"/>
    <col min="10509" max="10509" width="21" style="1" customWidth="1"/>
    <col min="10510" max="10510" width="9.140625" style="1"/>
    <col min="10511" max="10511" width="10.28515625" style="1" bestFit="1" customWidth="1"/>
    <col min="10512" max="10754" width="9.140625" style="1"/>
    <col min="10755" max="10755" width="5.42578125" style="1" customWidth="1"/>
    <col min="10756" max="10756" width="34.5703125" style="1" customWidth="1"/>
    <col min="10757" max="10757" width="15.140625" style="1" customWidth="1"/>
    <col min="10758" max="10758" width="14.7109375" style="1" customWidth="1"/>
    <col min="10759" max="10759" width="15.5703125" style="1" customWidth="1"/>
    <col min="10760" max="10760" width="16.28515625" style="1" customWidth="1"/>
    <col min="10761" max="10762" width="18" style="1" customWidth="1"/>
    <col min="10763" max="10763" width="13" style="1" customWidth="1"/>
    <col min="10764" max="10764" width="18.5703125" style="1" customWidth="1"/>
    <col min="10765" max="10765" width="21" style="1" customWidth="1"/>
    <col min="10766" max="10766" width="9.140625" style="1"/>
    <col min="10767" max="10767" width="10.28515625" style="1" bestFit="1" customWidth="1"/>
    <col min="10768" max="11010" width="9.140625" style="1"/>
    <col min="11011" max="11011" width="5.42578125" style="1" customWidth="1"/>
    <col min="11012" max="11012" width="34.5703125" style="1" customWidth="1"/>
    <col min="11013" max="11013" width="15.140625" style="1" customWidth="1"/>
    <col min="11014" max="11014" width="14.7109375" style="1" customWidth="1"/>
    <col min="11015" max="11015" width="15.5703125" style="1" customWidth="1"/>
    <col min="11016" max="11016" width="16.28515625" style="1" customWidth="1"/>
    <col min="11017" max="11018" width="18" style="1" customWidth="1"/>
    <col min="11019" max="11019" width="13" style="1" customWidth="1"/>
    <col min="11020" max="11020" width="18.5703125" style="1" customWidth="1"/>
    <col min="11021" max="11021" width="21" style="1" customWidth="1"/>
    <col min="11022" max="11022" width="9.140625" style="1"/>
    <col min="11023" max="11023" width="10.28515625" style="1" bestFit="1" customWidth="1"/>
    <col min="11024" max="11266" width="9.140625" style="1"/>
    <col min="11267" max="11267" width="5.42578125" style="1" customWidth="1"/>
    <col min="11268" max="11268" width="34.5703125" style="1" customWidth="1"/>
    <col min="11269" max="11269" width="15.140625" style="1" customWidth="1"/>
    <col min="11270" max="11270" width="14.7109375" style="1" customWidth="1"/>
    <col min="11271" max="11271" width="15.5703125" style="1" customWidth="1"/>
    <col min="11272" max="11272" width="16.28515625" style="1" customWidth="1"/>
    <col min="11273" max="11274" width="18" style="1" customWidth="1"/>
    <col min="11275" max="11275" width="13" style="1" customWidth="1"/>
    <col min="11276" max="11276" width="18.5703125" style="1" customWidth="1"/>
    <col min="11277" max="11277" width="21" style="1" customWidth="1"/>
    <col min="11278" max="11278" width="9.140625" style="1"/>
    <col min="11279" max="11279" width="10.28515625" style="1" bestFit="1" customWidth="1"/>
    <col min="11280" max="11522" width="9.140625" style="1"/>
    <col min="11523" max="11523" width="5.42578125" style="1" customWidth="1"/>
    <col min="11524" max="11524" width="34.5703125" style="1" customWidth="1"/>
    <col min="11525" max="11525" width="15.140625" style="1" customWidth="1"/>
    <col min="11526" max="11526" width="14.7109375" style="1" customWidth="1"/>
    <col min="11527" max="11527" width="15.5703125" style="1" customWidth="1"/>
    <col min="11528" max="11528" width="16.28515625" style="1" customWidth="1"/>
    <col min="11529" max="11530" width="18" style="1" customWidth="1"/>
    <col min="11531" max="11531" width="13" style="1" customWidth="1"/>
    <col min="11532" max="11532" width="18.5703125" style="1" customWidth="1"/>
    <col min="11533" max="11533" width="21" style="1" customWidth="1"/>
    <col min="11534" max="11534" width="9.140625" style="1"/>
    <col min="11535" max="11535" width="10.28515625" style="1" bestFit="1" customWidth="1"/>
    <col min="11536" max="11778" width="9.140625" style="1"/>
    <col min="11779" max="11779" width="5.42578125" style="1" customWidth="1"/>
    <col min="11780" max="11780" width="34.5703125" style="1" customWidth="1"/>
    <col min="11781" max="11781" width="15.140625" style="1" customWidth="1"/>
    <col min="11782" max="11782" width="14.7109375" style="1" customWidth="1"/>
    <col min="11783" max="11783" width="15.5703125" style="1" customWidth="1"/>
    <col min="11784" max="11784" width="16.28515625" style="1" customWidth="1"/>
    <col min="11785" max="11786" width="18" style="1" customWidth="1"/>
    <col min="11787" max="11787" width="13" style="1" customWidth="1"/>
    <col min="11788" max="11788" width="18.5703125" style="1" customWidth="1"/>
    <col min="11789" max="11789" width="21" style="1" customWidth="1"/>
    <col min="11790" max="11790" width="9.140625" style="1"/>
    <col min="11791" max="11791" width="10.28515625" style="1" bestFit="1" customWidth="1"/>
    <col min="11792" max="12034" width="9.140625" style="1"/>
    <col min="12035" max="12035" width="5.42578125" style="1" customWidth="1"/>
    <col min="12036" max="12036" width="34.5703125" style="1" customWidth="1"/>
    <col min="12037" max="12037" width="15.140625" style="1" customWidth="1"/>
    <col min="12038" max="12038" width="14.7109375" style="1" customWidth="1"/>
    <col min="12039" max="12039" width="15.5703125" style="1" customWidth="1"/>
    <col min="12040" max="12040" width="16.28515625" style="1" customWidth="1"/>
    <col min="12041" max="12042" width="18" style="1" customWidth="1"/>
    <col min="12043" max="12043" width="13" style="1" customWidth="1"/>
    <col min="12044" max="12044" width="18.5703125" style="1" customWidth="1"/>
    <col min="12045" max="12045" width="21" style="1" customWidth="1"/>
    <col min="12046" max="12046" width="9.140625" style="1"/>
    <col min="12047" max="12047" width="10.28515625" style="1" bestFit="1" customWidth="1"/>
    <col min="12048" max="12290" width="9.140625" style="1"/>
    <col min="12291" max="12291" width="5.42578125" style="1" customWidth="1"/>
    <col min="12292" max="12292" width="34.5703125" style="1" customWidth="1"/>
    <col min="12293" max="12293" width="15.140625" style="1" customWidth="1"/>
    <col min="12294" max="12294" width="14.7109375" style="1" customWidth="1"/>
    <col min="12295" max="12295" width="15.5703125" style="1" customWidth="1"/>
    <col min="12296" max="12296" width="16.28515625" style="1" customWidth="1"/>
    <col min="12297" max="12298" width="18" style="1" customWidth="1"/>
    <col min="12299" max="12299" width="13" style="1" customWidth="1"/>
    <col min="12300" max="12300" width="18.5703125" style="1" customWidth="1"/>
    <col min="12301" max="12301" width="21" style="1" customWidth="1"/>
    <col min="12302" max="12302" width="9.140625" style="1"/>
    <col min="12303" max="12303" width="10.28515625" style="1" bestFit="1" customWidth="1"/>
    <col min="12304" max="12546" width="9.140625" style="1"/>
    <col min="12547" max="12547" width="5.42578125" style="1" customWidth="1"/>
    <col min="12548" max="12548" width="34.5703125" style="1" customWidth="1"/>
    <col min="12549" max="12549" width="15.140625" style="1" customWidth="1"/>
    <col min="12550" max="12550" width="14.7109375" style="1" customWidth="1"/>
    <col min="12551" max="12551" width="15.5703125" style="1" customWidth="1"/>
    <col min="12552" max="12552" width="16.28515625" style="1" customWidth="1"/>
    <col min="12553" max="12554" width="18" style="1" customWidth="1"/>
    <col min="12555" max="12555" width="13" style="1" customWidth="1"/>
    <col min="12556" max="12556" width="18.5703125" style="1" customWidth="1"/>
    <col min="12557" max="12557" width="21" style="1" customWidth="1"/>
    <col min="12558" max="12558" width="9.140625" style="1"/>
    <col min="12559" max="12559" width="10.28515625" style="1" bestFit="1" customWidth="1"/>
    <col min="12560" max="12802" width="9.140625" style="1"/>
    <col min="12803" max="12803" width="5.42578125" style="1" customWidth="1"/>
    <col min="12804" max="12804" width="34.5703125" style="1" customWidth="1"/>
    <col min="12805" max="12805" width="15.140625" style="1" customWidth="1"/>
    <col min="12806" max="12806" width="14.7109375" style="1" customWidth="1"/>
    <col min="12807" max="12807" width="15.5703125" style="1" customWidth="1"/>
    <col min="12808" max="12808" width="16.28515625" style="1" customWidth="1"/>
    <col min="12809" max="12810" width="18" style="1" customWidth="1"/>
    <col min="12811" max="12811" width="13" style="1" customWidth="1"/>
    <col min="12812" max="12812" width="18.5703125" style="1" customWidth="1"/>
    <col min="12813" max="12813" width="21" style="1" customWidth="1"/>
    <col min="12814" max="12814" width="9.140625" style="1"/>
    <col min="12815" max="12815" width="10.28515625" style="1" bestFit="1" customWidth="1"/>
    <col min="12816" max="13058" width="9.140625" style="1"/>
    <col min="13059" max="13059" width="5.42578125" style="1" customWidth="1"/>
    <col min="13060" max="13060" width="34.5703125" style="1" customWidth="1"/>
    <col min="13061" max="13061" width="15.140625" style="1" customWidth="1"/>
    <col min="13062" max="13062" width="14.7109375" style="1" customWidth="1"/>
    <col min="13063" max="13063" width="15.5703125" style="1" customWidth="1"/>
    <col min="13064" max="13064" width="16.28515625" style="1" customWidth="1"/>
    <col min="13065" max="13066" width="18" style="1" customWidth="1"/>
    <col min="13067" max="13067" width="13" style="1" customWidth="1"/>
    <col min="13068" max="13068" width="18.5703125" style="1" customWidth="1"/>
    <col min="13069" max="13069" width="21" style="1" customWidth="1"/>
    <col min="13070" max="13070" width="9.140625" style="1"/>
    <col min="13071" max="13071" width="10.28515625" style="1" bestFit="1" customWidth="1"/>
    <col min="13072" max="13314" width="9.140625" style="1"/>
    <col min="13315" max="13315" width="5.42578125" style="1" customWidth="1"/>
    <col min="13316" max="13316" width="34.5703125" style="1" customWidth="1"/>
    <col min="13317" max="13317" width="15.140625" style="1" customWidth="1"/>
    <col min="13318" max="13318" width="14.7109375" style="1" customWidth="1"/>
    <col min="13319" max="13319" width="15.5703125" style="1" customWidth="1"/>
    <col min="13320" max="13320" width="16.28515625" style="1" customWidth="1"/>
    <col min="13321" max="13322" width="18" style="1" customWidth="1"/>
    <col min="13323" max="13323" width="13" style="1" customWidth="1"/>
    <col min="13324" max="13324" width="18.5703125" style="1" customWidth="1"/>
    <col min="13325" max="13325" width="21" style="1" customWidth="1"/>
    <col min="13326" max="13326" width="9.140625" style="1"/>
    <col min="13327" max="13327" width="10.28515625" style="1" bestFit="1" customWidth="1"/>
    <col min="13328" max="13570" width="9.140625" style="1"/>
    <col min="13571" max="13571" width="5.42578125" style="1" customWidth="1"/>
    <col min="13572" max="13572" width="34.5703125" style="1" customWidth="1"/>
    <col min="13573" max="13573" width="15.140625" style="1" customWidth="1"/>
    <col min="13574" max="13574" width="14.7109375" style="1" customWidth="1"/>
    <col min="13575" max="13575" width="15.5703125" style="1" customWidth="1"/>
    <col min="13576" max="13576" width="16.28515625" style="1" customWidth="1"/>
    <col min="13577" max="13578" width="18" style="1" customWidth="1"/>
    <col min="13579" max="13579" width="13" style="1" customWidth="1"/>
    <col min="13580" max="13580" width="18.5703125" style="1" customWidth="1"/>
    <col min="13581" max="13581" width="21" style="1" customWidth="1"/>
    <col min="13582" max="13582" width="9.140625" style="1"/>
    <col min="13583" max="13583" width="10.28515625" style="1" bestFit="1" customWidth="1"/>
    <col min="13584" max="13826" width="9.140625" style="1"/>
    <col min="13827" max="13827" width="5.42578125" style="1" customWidth="1"/>
    <col min="13828" max="13828" width="34.5703125" style="1" customWidth="1"/>
    <col min="13829" max="13829" width="15.140625" style="1" customWidth="1"/>
    <col min="13830" max="13830" width="14.7109375" style="1" customWidth="1"/>
    <col min="13831" max="13831" width="15.5703125" style="1" customWidth="1"/>
    <col min="13832" max="13832" width="16.28515625" style="1" customWidth="1"/>
    <col min="13833" max="13834" width="18" style="1" customWidth="1"/>
    <col min="13835" max="13835" width="13" style="1" customWidth="1"/>
    <col min="13836" max="13836" width="18.5703125" style="1" customWidth="1"/>
    <col min="13837" max="13837" width="21" style="1" customWidth="1"/>
    <col min="13838" max="13838" width="9.140625" style="1"/>
    <col min="13839" max="13839" width="10.28515625" style="1" bestFit="1" customWidth="1"/>
    <col min="13840" max="14082" width="9.140625" style="1"/>
    <col min="14083" max="14083" width="5.42578125" style="1" customWidth="1"/>
    <col min="14084" max="14084" width="34.5703125" style="1" customWidth="1"/>
    <col min="14085" max="14085" width="15.140625" style="1" customWidth="1"/>
    <col min="14086" max="14086" width="14.7109375" style="1" customWidth="1"/>
    <col min="14087" max="14087" width="15.5703125" style="1" customWidth="1"/>
    <col min="14088" max="14088" width="16.28515625" style="1" customWidth="1"/>
    <col min="14089" max="14090" width="18" style="1" customWidth="1"/>
    <col min="14091" max="14091" width="13" style="1" customWidth="1"/>
    <col min="14092" max="14092" width="18.5703125" style="1" customWidth="1"/>
    <col min="14093" max="14093" width="21" style="1" customWidth="1"/>
    <col min="14094" max="14094" width="9.140625" style="1"/>
    <col min="14095" max="14095" width="10.28515625" style="1" bestFit="1" customWidth="1"/>
    <col min="14096" max="14338" width="9.140625" style="1"/>
    <col min="14339" max="14339" width="5.42578125" style="1" customWidth="1"/>
    <col min="14340" max="14340" width="34.5703125" style="1" customWidth="1"/>
    <col min="14341" max="14341" width="15.140625" style="1" customWidth="1"/>
    <col min="14342" max="14342" width="14.7109375" style="1" customWidth="1"/>
    <col min="14343" max="14343" width="15.5703125" style="1" customWidth="1"/>
    <col min="14344" max="14344" width="16.28515625" style="1" customWidth="1"/>
    <col min="14345" max="14346" width="18" style="1" customWidth="1"/>
    <col min="14347" max="14347" width="13" style="1" customWidth="1"/>
    <col min="14348" max="14348" width="18.5703125" style="1" customWidth="1"/>
    <col min="14349" max="14349" width="21" style="1" customWidth="1"/>
    <col min="14350" max="14350" width="9.140625" style="1"/>
    <col min="14351" max="14351" width="10.28515625" style="1" bestFit="1" customWidth="1"/>
    <col min="14352" max="14594" width="9.140625" style="1"/>
    <col min="14595" max="14595" width="5.42578125" style="1" customWidth="1"/>
    <col min="14596" max="14596" width="34.5703125" style="1" customWidth="1"/>
    <col min="14597" max="14597" width="15.140625" style="1" customWidth="1"/>
    <col min="14598" max="14598" width="14.7109375" style="1" customWidth="1"/>
    <col min="14599" max="14599" width="15.5703125" style="1" customWidth="1"/>
    <col min="14600" max="14600" width="16.28515625" style="1" customWidth="1"/>
    <col min="14601" max="14602" width="18" style="1" customWidth="1"/>
    <col min="14603" max="14603" width="13" style="1" customWidth="1"/>
    <col min="14604" max="14604" width="18.5703125" style="1" customWidth="1"/>
    <col min="14605" max="14605" width="21" style="1" customWidth="1"/>
    <col min="14606" max="14606" width="9.140625" style="1"/>
    <col min="14607" max="14607" width="10.28515625" style="1" bestFit="1" customWidth="1"/>
    <col min="14608" max="14850" width="9.140625" style="1"/>
    <col min="14851" max="14851" width="5.42578125" style="1" customWidth="1"/>
    <col min="14852" max="14852" width="34.5703125" style="1" customWidth="1"/>
    <col min="14853" max="14853" width="15.140625" style="1" customWidth="1"/>
    <col min="14854" max="14854" width="14.7109375" style="1" customWidth="1"/>
    <col min="14855" max="14855" width="15.5703125" style="1" customWidth="1"/>
    <col min="14856" max="14856" width="16.28515625" style="1" customWidth="1"/>
    <col min="14857" max="14858" width="18" style="1" customWidth="1"/>
    <col min="14859" max="14859" width="13" style="1" customWidth="1"/>
    <col min="14860" max="14860" width="18.5703125" style="1" customWidth="1"/>
    <col min="14861" max="14861" width="21" style="1" customWidth="1"/>
    <col min="14862" max="14862" width="9.140625" style="1"/>
    <col min="14863" max="14863" width="10.28515625" style="1" bestFit="1" customWidth="1"/>
    <col min="14864" max="15106" width="9.140625" style="1"/>
    <col min="15107" max="15107" width="5.42578125" style="1" customWidth="1"/>
    <col min="15108" max="15108" width="34.5703125" style="1" customWidth="1"/>
    <col min="15109" max="15109" width="15.140625" style="1" customWidth="1"/>
    <col min="15110" max="15110" width="14.7109375" style="1" customWidth="1"/>
    <col min="15111" max="15111" width="15.5703125" style="1" customWidth="1"/>
    <col min="15112" max="15112" width="16.28515625" style="1" customWidth="1"/>
    <col min="15113" max="15114" width="18" style="1" customWidth="1"/>
    <col min="15115" max="15115" width="13" style="1" customWidth="1"/>
    <col min="15116" max="15116" width="18.5703125" style="1" customWidth="1"/>
    <col min="15117" max="15117" width="21" style="1" customWidth="1"/>
    <col min="15118" max="15118" width="9.140625" style="1"/>
    <col min="15119" max="15119" width="10.28515625" style="1" bestFit="1" customWidth="1"/>
    <col min="15120" max="15362" width="9.140625" style="1"/>
    <col min="15363" max="15363" width="5.42578125" style="1" customWidth="1"/>
    <col min="15364" max="15364" width="34.5703125" style="1" customWidth="1"/>
    <col min="15365" max="15365" width="15.140625" style="1" customWidth="1"/>
    <col min="15366" max="15366" width="14.7109375" style="1" customWidth="1"/>
    <col min="15367" max="15367" width="15.5703125" style="1" customWidth="1"/>
    <col min="15368" max="15368" width="16.28515625" style="1" customWidth="1"/>
    <col min="15369" max="15370" width="18" style="1" customWidth="1"/>
    <col min="15371" max="15371" width="13" style="1" customWidth="1"/>
    <col min="15372" max="15372" width="18.5703125" style="1" customWidth="1"/>
    <col min="15373" max="15373" width="21" style="1" customWidth="1"/>
    <col min="15374" max="15374" width="9.140625" style="1"/>
    <col min="15375" max="15375" width="10.28515625" style="1" bestFit="1" customWidth="1"/>
    <col min="15376" max="15618" width="9.140625" style="1"/>
    <col min="15619" max="15619" width="5.42578125" style="1" customWidth="1"/>
    <col min="15620" max="15620" width="34.5703125" style="1" customWidth="1"/>
    <col min="15621" max="15621" width="15.140625" style="1" customWidth="1"/>
    <col min="15622" max="15622" width="14.7109375" style="1" customWidth="1"/>
    <col min="15623" max="15623" width="15.5703125" style="1" customWidth="1"/>
    <col min="15624" max="15624" width="16.28515625" style="1" customWidth="1"/>
    <col min="15625" max="15626" width="18" style="1" customWidth="1"/>
    <col min="15627" max="15627" width="13" style="1" customWidth="1"/>
    <col min="15628" max="15628" width="18.5703125" style="1" customWidth="1"/>
    <col min="15629" max="15629" width="21" style="1" customWidth="1"/>
    <col min="15630" max="15630" width="9.140625" style="1"/>
    <col min="15631" max="15631" width="10.28515625" style="1" bestFit="1" customWidth="1"/>
    <col min="15632" max="15874" width="9.140625" style="1"/>
    <col min="15875" max="15875" width="5.42578125" style="1" customWidth="1"/>
    <col min="15876" max="15876" width="34.5703125" style="1" customWidth="1"/>
    <col min="15877" max="15877" width="15.140625" style="1" customWidth="1"/>
    <col min="15878" max="15878" width="14.7109375" style="1" customWidth="1"/>
    <col min="15879" max="15879" width="15.5703125" style="1" customWidth="1"/>
    <col min="15880" max="15880" width="16.28515625" style="1" customWidth="1"/>
    <col min="15881" max="15882" width="18" style="1" customWidth="1"/>
    <col min="15883" max="15883" width="13" style="1" customWidth="1"/>
    <col min="15884" max="15884" width="18.5703125" style="1" customWidth="1"/>
    <col min="15885" max="15885" width="21" style="1" customWidth="1"/>
    <col min="15886" max="15886" width="9.140625" style="1"/>
    <col min="15887" max="15887" width="10.28515625" style="1" bestFit="1" customWidth="1"/>
    <col min="15888" max="16130" width="9.140625" style="1"/>
    <col min="16131" max="16131" width="5.42578125" style="1" customWidth="1"/>
    <col min="16132" max="16132" width="34.5703125" style="1" customWidth="1"/>
    <col min="16133" max="16133" width="15.140625" style="1" customWidth="1"/>
    <col min="16134" max="16134" width="14.7109375" style="1" customWidth="1"/>
    <col min="16135" max="16135" width="15.5703125" style="1" customWidth="1"/>
    <col min="16136" max="16136" width="16.28515625" style="1" customWidth="1"/>
    <col min="16137" max="16138" width="18" style="1" customWidth="1"/>
    <col min="16139" max="16139" width="13" style="1" customWidth="1"/>
    <col min="16140" max="16140" width="18.5703125" style="1" customWidth="1"/>
    <col min="16141" max="16141" width="21" style="1" customWidth="1"/>
    <col min="16142" max="16142" width="9.140625" style="1"/>
    <col min="16143" max="16143" width="10.28515625" style="1" bestFit="1" customWidth="1"/>
    <col min="16144" max="16384" width="9.140625" style="1"/>
  </cols>
  <sheetData>
    <row r="1" spans="1:13" ht="30.75" customHeight="1" x14ac:dyDescent="0.25">
      <c r="K1" s="35"/>
      <c r="L1" s="35"/>
      <c r="M1" s="35"/>
    </row>
    <row r="2" spans="1:13" x14ac:dyDescent="0.25">
      <c r="K2" s="35"/>
      <c r="L2" s="35"/>
      <c r="M2" s="35"/>
    </row>
    <row r="4" spans="1:13" ht="23.4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5.25" customHeight="1" x14ac:dyDescent="0.25">
      <c r="M5" s="2"/>
    </row>
    <row r="6" spans="1:13" ht="18" customHeight="1" x14ac:dyDescent="0.25">
      <c r="A6" s="40" t="s">
        <v>1</v>
      </c>
      <c r="B6" s="40"/>
      <c r="C6" s="3"/>
      <c r="D6" s="3"/>
      <c r="E6" s="40" t="s">
        <v>2</v>
      </c>
      <c r="F6" s="40"/>
      <c r="G6" s="40"/>
      <c r="H6" s="40"/>
      <c r="I6" s="40"/>
      <c r="J6" s="40"/>
      <c r="K6" s="40"/>
      <c r="L6" s="40"/>
      <c r="M6" s="40"/>
    </row>
    <row r="7" spans="1:13" ht="51" customHeight="1" x14ac:dyDescent="0.25">
      <c r="A7" s="41" t="s">
        <v>23</v>
      </c>
      <c r="B7" s="42"/>
      <c r="C7" s="4"/>
      <c r="D7" s="10"/>
      <c r="E7" s="43" t="s">
        <v>13</v>
      </c>
      <c r="F7" s="44"/>
      <c r="G7" s="44"/>
      <c r="H7" s="44"/>
      <c r="I7" s="44"/>
      <c r="J7" s="44"/>
      <c r="K7" s="44"/>
      <c r="L7" s="44"/>
      <c r="M7" s="45"/>
    </row>
    <row r="8" spans="1:13" ht="16.5" customHeight="1" x14ac:dyDescent="0.25">
      <c r="A8" s="46" t="s">
        <v>3</v>
      </c>
      <c r="B8" s="46"/>
      <c r="C8" s="46"/>
      <c r="D8" s="46"/>
      <c r="E8" s="46"/>
      <c r="F8" s="47" t="s">
        <v>4</v>
      </c>
      <c r="G8" s="48"/>
      <c r="H8" s="48"/>
      <c r="I8" s="48"/>
      <c r="J8" s="48"/>
      <c r="K8" s="48"/>
      <c r="L8" s="48"/>
      <c r="M8" s="48"/>
    </row>
    <row r="9" spans="1:13" ht="20.25" customHeight="1" x14ac:dyDescent="0.25">
      <c r="A9" s="36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s="5" customFormat="1" ht="60" customHeight="1" x14ac:dyDescent="0.25">
      <c r="A10" s="11" t="s">
        <v>6</v>
      </c>
      <c r="B10" s="12" t="s">
        <v>14</v>
      </c>
      <c r="C10" s="12" t="s">
        <v>21</v>
      </c>
      <c r="D10" s="12" t="s">
        <v>18</v>
      </c>
      <c r="E10" s="13" t="s">
        <v>26</v>
      </c>
      <c r="F10" s="13" t="s">
        <v>27</v>
      </c>
      <c r="G10" s="13" t="s">
        <v>28</v>
      </c>
      <c r="H10" s="8" t="s">
        <v>17</v>
      </c>
      <c r="I10" s="8" t="s">
        <v>15</v>
      </c>
      <c r="J10" s="9" t="s">
        <v>16</v>
      </c>
      <c r="K10" s="12" t="s">
        <v>7</v>
      </c>
      <c r="L10" s="14" t="s">
        <v>8</v>
      </c>
      <c r="M10" s="11" t="s">
        <v>9</v>
      </c>
    </row>
    <row r="11" spans="1:13" s="5" customFormat="1" ht="39" x14ac:dyDescent="0.25">
      <c r="A11" s="11">
        <v>1</v>
      </c>
      <c r="B11" s="22" t="s">
        <v>24</v>
      </c>
      <c r="C11" s="12" t="s">
        <v>25</v>
      </c>
      <c r="D11" s="12" t="s">
        <v>20</v>
      </c>
      <c r="E11" s="23">
        <v>6020</v>
      </c>
      <c r="F11" s="29">
        <v>6810</v>
      </c>
      <c r="G11" s="29">
        <v>6552</v>
      </c>
      <c r="H11" s="24">
        <f>ROUNDUP((E11+F11+G11)/3,2)</f>
        <v>6460.67</v>
      </c>
      <c r="I11" s="25">
        <f>SQRT(((E11-H11)^2+(F11-H11)^2+(G11-H11)^2)/2)</f>
        <v>402.84157351246654</v>
      </c>
      <c r="J11" s="26">
        <f>I11/H11*100</f>
        <v>6.2352909762062838</v>
      </c>
      <c r="K11" s="12" t="s">
        <v>10</v>
      </c>
      <c r="L11" s="27">
        <v>6</v>
      </c>
      <c r="M11" s="28">
        <f>PRODUCT(H11,L11)</f>
        <v>38764.020000000004</v>
      </c>
    </row>
    <row r="12" spans="1:13" s="5" customFormat="1" x14ac:dyDescent="0.25">
      <c r="A12" s="11"/>
      <c r="B12" s="22"/>
      <c r="C12" s="12"/>
      <c r="D12" s="12"/>
      <c r="E12" s="23"/>
      <c r="F12" s="29"/>
      <c r="G12" s="29"/>
      <c r="H12" s="24"/>
      <c r="I12" s="25"/>
      <c r="J12" s="26"/>
      <c r="K12" s="12"/>
      <c r="L12" s="30"/>
      <c r="M12" s="28"/>
    </row>
    <row r="13" spans="1:13" s="16" customFormat="1" ht="23.25" customHeight="1" x14ac:dyDescent="0.2">
      <c r="A13" s="15"/>
      <c r="B13" s="17" t="s">
        <v>19</v>
      </c>
      <c r="C13" s="18"/>
      <c r="D13" s="18"/>
      <c r="E13" s="18"/>
      <c r="F13" s="19"/>
      <c r="G13" s="19"/>
      <c r="H13" s="20"/>
      <c r="I13" s="20"/>
      <c r="J13" s="20"/>
      <c r="K13" s="20"/>
      <c r="L13" s="20"/>
      <c r="M13" s="21">
        <f>SUM(M11:M12)</f>
        <v>38764.020000000004</v>
      </c>
    </row>
    <row r="14" spans="1:13" ht="94.5" customHeight="1" x14ac:dyDescent="0.25">
      <c r="A14" s="3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s="32" customFormat="1" ht="51" customHeight="1" x14ac:dyDescent="0.2">
      <c r="A15" s="49" t="s">
        <v>29</v>
      </c>
      <c r="B15" s="49"/>
      <c r="C15" s="49"/>
      <c r="D15" s="31"/>
      <c r="E15" s="31"/>
      <c r="L15" s="33" t="s">
        <v>30</v>
      </c>
      <c r="M15" s="34"/>
    </row>
    <row r="16" spans="1:13" ht="15.75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.75" x14ac:dyDescent="0.25">
      <c r="A17" s="5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.75" x14ac:dyDescent="0.25">
      <c r="A18" s="5"/>
      <c r="B18" s="7"/>
      <c r="C18" s="7"/>
      <c r="D18" s="7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 x14ac:dyDescent="0.25">
      <c r="A20" s="5"/>
      <c r="B20" s="7"/>
      <c r="C20" s="6"/>
      <c r="D20" s="6"/>
      <c r="E20" s="6"/>
      <c r="F20" s="6"/>
      <c r="G20" s="6"/>
      <c r="H20" s="6"/>
      <c r="I20" s="6"/>
      <c r="J20" s="6"/>
      <c r="K20" s="6"/>
      <c r="L20" s="6" t="s">
        <v>11</v>
      </c>
      <c r="M20" s="6"/>
    </row>
    <row r="21" spans="1:13" ht="15.75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5.75" x14ac:dyDescent="0.25">
      <c r="A22" s="5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.75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5.75" x14ac:dyDescent="0.25">
      <c r="A24" s="5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5.75" x14ac:dyDescent="0.25">
      <c r="A25" s="5"/>
      <c r="B25" s="3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x14ac:dyDescent="0.25">
      <c r="B26" s="3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" customHeight="1" x14ac:dyDescent="0.25">
      <c r="F27" s="1" t="s">
        <v>12</v>
      </c>
    </row>
    <row r="28" spans="1:13" ht="78" customHeight="1" x14ac:dyDescent="0.25"/>
  </sheetData>
  <mergeCells count="12">
    <mergeCell ref="K1:M2"/>
    <mergeCell ref="A9:M9"/>
    <mergeCell ref="A14:M14"/>
    <mergeCell ref="B25:B26"/>
    <mergeCell ref="A4:M4"/>
    <mergeCell ref="A6:B6"/>
    <mergeCell ref="E6:M6"/>
    <mergeCell ref="A7:B7"/>
    <mergeCell ref="E7:M7"/>
    <mergeCell ref="A8:E8"/>
    <mergeCell ref="F8:M8"/>
    <mergeCell ref="A15:C15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Кочинава</cp:lastModifiedBy>
  <cp:lastPrinted>2026-06-30T11:24:09Z</cp:lastPrinted>
  <dcterms:created xsi:type="dcterms:W3CDTF">2022-02-04T12:52:44Z</dcterms:created>
  <dcterms:modified xsi:type="dcterms:W3CDTF">2026-06-30T11:24:14Z</dcterms:modified>
</cp:coreProperties>
</file>