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06. Стирально-сушильная машина_Шабловский\"/>
    </mc:Choice>
  </mc:AlternateContent>
  <xr:revisionPtr revIDLastSave="0" documentId="13_ncr:1_{F527AC40-5E09-4517-BE43-89484FDFE9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N10" i="1"/>
  <c r="Q10" i="1" s="1"/>
  <c r="Q11" i="1" s="1"/>
  <c r="L10" i="1"/>
  <c r="P10" i="1" l="1"/>
</calcChain>
</file>

<file path=xl/sharedStrings.xml><?xml version="1.0" encoding="utf-8"?>
<sst xmlns="http://schemas.openxmlformats.org/spreadsheetml/2006/main" count="33" uniqueCount="29">
  <si>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</si>
  <si>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</si>
  <si>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</si>
  <si>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</si>
  <si>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</si>
  <si>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</si>
  <si>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</si>
  <si>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</si>
  <si>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</si>
  <si>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</si>
  <si>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</si>
  <si>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</si>
  <si>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</si>
  <si>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</si>
  <si>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</si>
  <si>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</si>
  <si>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</si>
  <si>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</si>
  <si>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</si>
  <si>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</si>
  <si>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Специалист  по закупкам: _______________ М.А. Антошин</t>
  </si>
  <si>
    <t>Дата подготовки обоснования НМЦК: 28.07.2026</t>
  </si>
  <si>
    <t>Сумма по средней цене за единицу с учетом НДС
(руб.)</t>
  </si>
  <si>
    <t>на поставку стирально-сушильной машины для нужд ФГБУ «НИИ пульмонологии» ФМБА России</t>
  </si>
  <si>
    <t>Стирально-сушильная машина Beko B3DFR57H22A</t>
  </si>
  <si>
    <t>Предложение
№ 2
от 28.07.2026</t>
  </si>
  <si>
    <t>Предложение
№ 3
от 28.07.2026</t>
  </si>
  <si>
    <t>Предложение
№ 1
от 28.07.2026</t>
  </si>
  <si>
    <t>27.51.13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</si>
</sst>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5"/>
  <sheetViews>
    <sheetView tabSelected="1" zoomScaleNormal="100" workbookViewId="0">
      <selection activeCell="B10" sqref="B10"/>
    </sheetView>
  </sheetViews>
  <sheetFormatPr defaultRowHeight="15" x14ac:dyDescent="0.25"/>
  <cols>
    <col min="1" max="1" width="4.5703125" customWidth="1"/>
    <col min="2" max="2" width="35.425781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7" width="13.7109375" customWidth="1"/>
  </cols>
  <sheetData>
    <row r="1" spans="1:18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x14ac:dyDescent="0.25">
      <c r="A3" s="13" t="s">
        <v>23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30" customHeight="1" x14ac:dyDescent="0.25">
      <c r="A5" s="28" t="s">
        <v>17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30"/>
      <c r="R5" s="16" t="s">
        <v>12</v>
      </c>
    </row>
    <row r="6" spans="1:18" ht="30" customHeight="1" x14ac:dyDescent="0.25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23" t="s">
        <v>7</v>
      </c>
      <c r="G6" s="24"/>
      <c r="H6" s="24"/>
      <c r="I6" s="24"/>
      <c r="J6" s="24"/>
      <c r="K6" s="25"/>
      <c r="L6" s="16" t="s">
        <v>18</v>
      </c>
      <c r="M6" s="16" t="s">
        <v>8</v>
      </c>
      <c r="N6" s="16" t="s">
        <v>19</v>
      </c>
      <c r="O6" s="19" t="s">
        <v>11</v>
      </c>
      <c r="P6" s="20"/>
      <c r="Q6" s="16" t="s">
        <v>22</v>
      </c>
      <c r="R6" s="17"/>
    </row>
    <row r="7" spans="1:18" ht="45" customHeight="1" x14ac:dyDescent="0.25">
      <c r="A7" s="17"/>
      <c r="B7" s="17"/>
      <c r="C7" s="17"/>
      <c r="D7" s="17"/>
      <c r="E7" s="17"/>
      <c r="F7" s="21" t="s">
        <v>27</v>
      </c>
      <c r="G7" s="22"/>
      <c r="H7" s="21" t="s">
        <v>25</v>
      </c>
      <c r="I7" s="22"/>
      <c r="J7" s="21" t="s">
        <v>26</v>
      </c>
      <c r="K7" s="22"/>
      <c r="L7" s="17"/>
      <c r="M7" s="17"/>
      <c r="N7" s="17"/>
      <c r="O7" s="16" t="s">
        <v>9</v>
      </c>
      <c r="P7" s="16" t="s">
        <v>10</v>
      </c>
      <c r="Q7" s="17"/>
      <c r="R7" s="17"/>
    </row>
    <row r="8" spans="1:18" ht="30" customHeight="1" x14ac:dyDescent="0.25">
      <c r="A8" s="18"/>
      <c r="B8" s="18"/>
      <c r="C8" s="18"/>
      <c r="D8" s="18"/>
      <c r="E8" s="18"/>
      <c r="F8" s="8" t="s">
        <v>5</v>
      </c>
      <c r="G8" s="8" t="s">
        <v>6</v>
      </c>
      <c r="H8" s="8" t="s">
        <v>5</v>
      </c>
      <c r="I8" s="8" t="s">
        <v>6</v>
      </c>
      <c r="J8" s="4" t="s">
        <v>5</v>
      </c>
      <c r="K8" s="4" t="s">
        <v>6</v>
      </c>
      <c r="L8" s="18"/>
      <c r="M8" s="18"/>
      <c r="N8" s="18"/>
      <c r="O8" s="18"/>
      <c r="P8" s="18"/>
      <c r="Q8" s="18"/>
      <c r="R8" s="18"/>
    </row>
    <row r="9" spans="1:18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9">
        <v>6</v>
      </c>
      <c r="G9" s="9">
        <v>7</v>
      </c>
      <c r="H9" s="9">
        <v>8</v>
      </c>
      <c r="I9" s="9">
        <v>9</v>
      </c>
      <c r="J9" s="5">
        <v>10</v>
      </c>
      <c r="K9" s="5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18</v>
      </c>
      <c r="R9" s="1">
        <v>19</v>
      </c>
    </row>
    <row r="10" spans="1:18" ht="39" customHeight="1" x14ac:dyDescent="0.25">
      <c r="A10" s="10">
        <v>1</v>
      </c>
      <c r="B10" s="11" t="s">
        <v>24</v>
      </c>
      <c r="C10" s="8" t="s">
        <v>28</v>
      </c>
      <c r="D10" s="10" t="s">
        <v>15</v>
      </c>
      <c r="E10" s="10">
        <v>1</v>
      </c>
      <c r="F10" s="6">
        <v>31690</v>
      </c>
      <c r="G10" s="6">
        <v>0</v>
      </c>
      <c r="H10" s="6">
        <v>33890</v>
      </c>
      <c r="I10" s="6">
        <v>0</v>
      </c>
      <c r="J10" s="6">
        <v>32059</v>
      </c>
      <c r="K10" s="6">
        <v>0</v>
      </c>
      <c r="L10" s="2">
        <f>AVERAGE(F10,H10,J10)</f>
        <v>32546.33</v>
      </c>
      <c r="M10" s="6">
        <v>22</v>
      </c>
      <c r="N10" s="2">
        <f>AVERAGE(F10,H10,J10)+AVERAGE(G10,I10,K10)</f>
        <v>32546.33</v>
      </c>
      <c r="O10" s="2">
        <f>STDEV(F10,H10,J10)</f>
        <v>1178.19</v>
      </c>
      <c r="P10" s="2">
        <f>O10/L10*100</f>
        <v>3.62</v>
      </c>
      <c r="Q10" s="2">
        <f>N10*E10</f>
        <v>32546.33</v>
      </c>
      <c r="R10" s="10" t="s">
        <v>13</v>
      </c>
    </row>
    <row r="11" spans="1:18" x14ac:dyDescent="0.25">
      <c r="A11" s="26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12">
        <f>SUM(Q10:Q10)</f>
        <v>32546.33</v>
      </c>
      <c r="R11" s="3"/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3" t="s">
        <v>21</v>
      </c>
      <c r="B13" s="3"/>
      <c r="C13" s="7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mergeCells count="21">
    <mergeCell ref="A11:P11"/>
    <mergeCell ref="Q6:Q8"/>
    <mergeCell ref="R5:R8"/>
    <mergeCell ref="A5:Q5"/>
    <mergeCell ref="E6:E8"/>
    <mergeCell ref="A3:R3"/>
    <mergeCell ref="A2:R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2026-07-28T13:46:09Z</dcterms:modified>
</cp:coreProperties>
</file>