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Санаторий\..Продукты\7-11 смены Бакалейка (разовая)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 s="1"/>
  <c r="H13" i="1"/>
  <c r="I13" i="1" s="1"/>
  <c r="H8" i="1" l="1"/>
  <c r="I8" i="1" s="1"/>
  <c r="H9" i="1"/>
  <c r="I9" i="1" s="1"/>
  <c r="H10" i="1"/>
  <c r="I10" i="1" s="1"/>
  <c r="H11" i="1"/>
  <c r="I11" i="1" s="1"/>
  <c r="H14" i="1"/>
  <c r="I14" i="1" s="1"/>
  <c r="I15" i="1" l="1"/>
</calcChain>
</file>

<file path=xl/sharedStrings.xml><?xml version="1.0" encoding="utf-8"?>
<sst xmlns="http://schemas.openxmlformats.org/spreadsheetml/2006/main" count="31" uniqueCount="25">
  <si>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</si>
  <si>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</si>
  <si>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</si>
  <si>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</si>
  <si>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НМЦК (минимальное значение)</t>
  </si>
  <si>
    <t>Сумма по позиции, руб.</t>
  </si>
  <si>
    <t>дата составления:</t>
  </si>
  <si>
    <t>кг</t>
  </si>
  <si>
    <t>ед. изм.</t>
  </si>
  <si>
    <t>Кол-во товара</t>
  </si>
  <si>
    <t>Дрожжи сухие 1/0,011</t>
  </si>
  <si>
    <t>Зеленый горошек 1/0,400</t>
  </si>
  <si>
    <t>Уксусная кислота 1/0,18</t>
  </si>
  <si>
    <t>Фасоль консервированная 1/0,400</t>
  </si>
  <si>
    <t>Чай черный пакетированный 1/0,002</t>
  </si>
  <si>
    <t>Лимонная кислота 1/0,100</t>
  </si>
  <si>
    <t>Расчет начальной (максимальной) цены Контракта</t>
  </si>
  <si>
    <t>№ п/п</t>
  </si>
  <si>
    <t>№ ___________________ от ___.___.2026 г.</t>
  </si>
  <si>
    <t>метод обоснования НМЦК:</t>
  </si>
  <si>
    <t>06.08.2026 г.</t>
  </si>
  <si>
    <t>Коммерческое предложение 
№ б/н от 
31.07.2026 г.</t>
  </si>
  <si>
    <t>Коммерческое предложение 
№ 111 от 
05.08.2026 г.</t>
  </si>
  <si>
    <t>Коммерческое предложение 
№ б/н от 
06.08.2026 г.</t>
  </si>
  <si>
    <t>Горох 1/0,8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</si>
</sst>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zoomScale="90" zoomScaleNormal="90" workbookViewId="0">
      <selection activeCell="B22" sqref="B22"/>
    </sheetView>
  </sheetViews>
  <sheetFormatPr defaultRowHeight="15" x14ac:dyDescent="0.25"/>
  <cols>
    <col min="1" max="1" width="3.42578125" customWidth="1"/>
    <col min="2" max="2" width="42.140625" customWidth="1"/>
    <col min="3" max="3" width="11.5703125" customWidth="1"/>
    <col min="4" max="4" width="5.85546875" customWidth="1"/>
    <col min="5" max="6" width="14.7109375" customWidth="1"/>
    <col min="7" max="7" width="15" customWidth="1"/>
    <col min="8" max="8" width="14.7109375" customWidth="1"/>
    <col min="9" max="9" width="14.28515625" customWidth="1"/>
    <col min="10" max="10" width="6.42578125" customWidth="1"/>
    <col min="11" max="11" width="11.42578125" customWidth="1"/>
    <col min="12" max="12" width="12.140625" customWidth="1"/>
    <col min="16" max="16" width="13.5703125" bestFit="1" customWidth="1"/>
  </cols>
  <sheetData>
    <row r="1" spans="1:17" ht="15.75" x14ac:dyDescent="0.25">
      <c r="B1" s="17" t="s">
        <v>16</v>
      </c>
      <c r="C1" s="17"/>
      <c r="D1" s="17"/>
      <c r="E1" s="17"/>
      <c r="F1" s="17"/>
      <c r="G1" s="17"/>
      <c r="H1" s="17"/>
      <c r="I1" s="1"/>
      <c r="J1" s="1"/>
      <c r="K1" s="1"/>
    </row>
    <row r="2" spans="1:17" ht="15.75" x14ac:dyDescent="0.25">
      <c r="B2" s="17" t="s">
        <v>18</v>
      </c>
      <c r="C2" s="17"/>
      <c r="D2" s="17"/>
      <c r="E2" s="17"/>
      <c r="F2" s="17"/>
      <c r="G2" s="17"/>
      <c r="H2" s="17"/>
      <c r="K2" s="1"/>
      <c r="L2" s="1"/>
      <c r="M2" s="1"/>
      <c r="N2" s="1"/>
      <c r="O2" s="1"/>
      <c r="P2" s="1"/>
      <c r="Q2" s="1"/>
    </row>
    <row r="3" spans="1:17" ht="16.5" customHeight="1" x14ac:dyDescent="0.25">
      <c r="B3" s="18" t="s">
        <v>2</v>
      </c>
      <c r="C3" s="18"/>
      <c r="D3" s="18"/>
      <c r="E3" s="18"/>
      <c r="F3" s="18"/>
      <c r="G3" s="18"/>
      <c r="H3" s="18"/>
      <c r="I3" s="2"/>
    </row>
    <row r="4" spans="1:17" ht="14.25" customHeight="1" x14ac:dyDescent="0.25">
      <c r="B4" s="8" t="s">
        <v>19</v>
      </c>
      <c r="C4" s="8"/>
      <c r="D4" s="8"/>
      <c r="E4" s="8" t="s">
        <v>3</v>
      </c>
      <c r="H4" s="3"/>
      <c r="I4" s="2"/>
    </row>
    <row r="5" spans="1:17" ht="14.25" customHeight="1" x14ac:dyDescent="0.25">
      <c r="G5" s="19" t="s">
        <v>6</v>
      </c>
      <c r="H5" s="19"/>
      <c r="I5" s="2" t="s">
        <v>20</v>
      </c>
    </row>
    <row r="7" spans="1:17" ht="48" x14ac:dyDescent="0.25">
      <c r="A7" s="4" t="s">
        <v>17</v>
      </c>
      <c r="B7" s="11" t="s">
        <v>1</v>
      </c>
      <c r="C7" s="4" t="s">
        <v>9</v>
      </c>
      <c r="D7" s="4" t="s">
        <v>8</v>
      </c>
      <c r="E7" s="4" t="s">
        <v>21</v>
      </c>
      <c r="F7" s="4" t="s">
        <v>22</v>
      </c>
      <c r="G7" s="4" t="s">
        <v>23</v>
      </c>
      <c r="H7" s="4" t="s">
        <v>4</v>
      </c>
      <c r="I7" s="9" t="s">
        <v>5</v>
      </c>
    </row>
    <row r="8" spans="1:17" x14ac:dyDescent="0.25">
      <c r="A8" s="14">
        <v>1</v>
      </c>
      <c r="B8" s="12" t="s">
        <v>24</v>
      </c>
      <c r="C8" s="13">
        <v>37.6</v>
      </c>
      <c r="D8" s="10" t="s">
        <v>7</v>
      </c>
      <c r="E8" s="15">
        <v>85</v>
      </c>
      <c r="F8" s="15">
        <v>87.5</v>
      </c>
      <c r="G8" s="16">
        <v>88</v>
      </c>
      <c r="H8" s="5">
        <f t="shared" ref="H8:H14" si="0">MIN(E8:G8)</f>
        <v>85</v>
      </c>
      <c r="I8" s="7">
        <f t="shared" ref="I8:I14" si="1">H8*C8</f>
        <v>3196</v>
      </c>
    </row>
    <row r="9" spans="1:17" x14ac:dyDescent="0.25">
      <c r="A9" s="14">
        <v>2</v>
      </c>
      <c r="B9" s="12" t="s">
        <v>10</v>
      </c>
      <c r="C9" s="13">
        <v>0.88</v>
      </c>
      <c r="D9" s="10" t="s">
        <v>7</v>
      </c>
      <c r="E9" s="15">
        <v>1835</v>
      </c>
      <c r="F9" s="15">
        <v>1842</v>
      </c>
      <c r="G9" s="15">
        <v>1840</v>
      </c>
      <c r="H9" s="5">
        <f t="shared" si="0"/>
        <v>1835</v>
      </c>
      <c r="I9" s="7">
        <f t="shared" si="1"/>
        <v>1614.8</v>
      </c>
    </row>
    <row r="10" spans="1:17" x14ac:dyDescent="0.25">
      <c r="A10" s="14">
        <v>3</v>
      </c>
      <c r="B10" s="12" t="s">
        <v>11</v>
      </c>
      <c r="C10" s="13">
        <v>38</v>
      </c>
      <c r="D10" s="10" t="s">
        <v>7</v>
      </c>
      <c r="E10" s="15">
        <v>230</v>
      </c>
      <c r="F10" s="15">
        <v>237.5</v>
      </c>
      <c r="G10" s="15">
        <v>232.5</v>
      </c>
      <c r="H10" s="5">
        <f t="shared" si="0"/>
        <v>230</v>
      </c>
      <c r="I10" s="7">
        <f t="shared" si="1"/>
        <v>8740</v>
      </c>
    </row>
    <row r="11" spans="1:17" x14ac:dyDescent="0.25">
      <c r="A11" s="14">
        <v>4</v>
      </c>
      <c r="B11" s="12" t="s">
        <v>15</v>
      </c>
      <c r="C11" s="13">
        <v>4.4000000000000004</v>
      </c>
      <c r="D11" s="10" t="s">
        <v>7</v>
      </c>
      <c r="E11" s="15">
        <v>380</v>
      </c>
      <c r="F11" s="15">
        <v>400</v>
      </c>
      <c r="G11" s="15">
        <v>390</v>
      </c>
      <c r="H11" s="5">
        <f t="shared" si="0"/>
        <v>380</v>
      </c>
      <c r="I11" s="7">
        <f t="shared" si="1"/>
        <v>1672.0000000000002</v>
      </c>
    </row>
    <row r="12" spans="1:17" x14ac:dyDescent="0.25">
      <c r="A12" s="14">
        <v>5</v>
      </c>
      <c r="B12" s="12" t="s">
        <v>13</v>
      </c>
      <c r="C12" s="13">
        <v>19</v>
      </c>
      <c r="D12" s="10" t="s">
        <v>7</v>
      </c>
      <c r="E12" s="15">
        <v>250</v>
      </c>
      <c r="F12" s="15">
        <v>255</v>
      </c>
      <c r="G12" s="15">
        <v>257.5</v>
      </c>
      <c r="H12" s="5">
        <f t="shared" ref="H12" si="2">MIN(E12:G12)</f>
        <v>250</v>
      </c>
      <c r="I12" s="7">
        <f t="shared" ref="I12" si="3">H12*C12</f>
        <v>4750</v>
      </c>
    </row>
    <row r="13" spans="1:17" x14ac:dyDescent="0.25">
      <c r="A13" s="14">
        <v>6</v>
      </c>
      <c r="B13" s="12" t="s">
        <v>12</v>
      </c>
      <c r="C13" s="13">
        <v>2.88</v>
      </c>
      <c r="D13" s="10" t="s">
        <v>7</v>
      </c>
      <c r="E13" s="15">
        <v>350</v>
      </c>
      <c r="F13" s="15">
        <v>360</v>
      </c>
      <c r="G13" s="15">
        <v>365</v>
      </c>
      <c r="H13" s="5">
        <f t="shared" ref="H13" si="4">MIN(E13:G13)</f>
        <v>350</v>
      </c>
      <c r="I13" s="7">
        <f t="shared" ref="I13" si="5">H13*C13</f>
        <v>1008</v>
      </c>
    </row>
    <row r="14" spans="1:17" x14ac:dyDescent="0.25">
      <c r="A14" s="14">
        <v>7</v>
      </c>
      <c r="B14" s="12" t="s">
        <v>14</v>
      </c>
      <c r="C14" s="13">
        <v>21.12</v>
      </c>
      <c r="D14" s="10" t="s">
        <v>7</v>
      </c>
      <c r="E14" s="15">
        <v>985</v>
      </c>
      <c r="F14" s="15">
        <v>990</v>
      </c>
      <c r="G14" s="15">
        <v>987</v>
      </c>
      <c r="H14" s="5">
        <f t="shared" si="0"/>
        <v>985</v>
      </c>
      <c r="I14" s="7">
        <f t="shared" si="1"/>
        <v>20803.2</v>
      </c>
    </row>
    <row r="15" spans="1:17" x14ac:dyDescent="0.25">
      <c r="H15" s="6" t="s">
        <v>0</v>
      </c>
      <c r="I15" s="7">
        <f>SUM(I8:I14)</f>
        <v>41784</v>
      </c>
    </row>
  </sheetData>
  <mergeCells count="4">
    <mergeCell ref="B1:H1"/>
    <mergeCell ref="B2:H2"/>
    <mergeCell ref="B3:H3"/>
    <mergeCell ref="G5:H5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2026-08-07T11:16:45Z</cp:lastPrinted>
  <dcterms:created xsi:type="dcterms:W3CDTF">2022-10-05T06:03:29Z</dcterms:created>
  <dcterms:modified xsi:type="dcterms:W3CDTF">2026-08-07T11:16:46Z</dcterms:modified>
</cp:coreProperties>
</file>