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alcChain.xml><?xml version="1.0" encoding="utf-8"?>
<calcChain xmlns="http://schemas.openxmlformats.org/spreadsheetml/2006/main">
  <c r="L4" i="1" l="1"/>
  <c r="L3" i="1"/>
  <c r="I4" i="1"/>
  <c r="J4" i="1" s="1"/>
  <c r="H4" i="1"/>
  <c r="K4" i="1" s="1"/>
  <c r="L5" i="1" l="1"/>
  <c r="H3" i="1"/>
  <c r="K3" i="1" s="1"/>
  <c r="K5" i="1" s="1"/>
  <c r="I3" i="1" l="1"/>
  <c r="J3" i="1" l="1"/>
</calcChain>
</file>

<file path=xl/sharedStrings.xml><?xml version="1.0" encoding="utf-8"?>
<sst xmlns="http://schemas.openxmlformats.org/spreadsheetml/2006/main" count="18" uniqueCount="16">
  <si>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</si>
  <si>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</si>
  <si>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</si>
  <si>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</si>
  <si>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</si>
  <si>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</si>
  <si>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</si>
  <si>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</si>
  <si>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</si>
  <si>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штука</t>
  </si>
  <si>
    <t>Стоимость товара, рассчитанная заказчиком  как среднее арифметическое цен  из указанных источников информации,</t>
  </si>
  <si>
    <t>Стоимость товара, рассчитанная заказчиком  по наилучшему ценовому предложению</t>
  </si>
  <si>
    <t>Предложение №1 (Вх №536 от 04.08.2026)</t>
  </si>
  <si>
    <t>Предложение №2 (Вх №538 от 04.08.2026)</t>
  </si>
  <si>
    <t>Предложение №3 (Вх №539 от 04.08.2026)</t>
  </si>
  <si>
    <r>
      <t>Т</t>
    </r>
    <r>
      <rPr>
        <sz val="11"/>
        <color theme="1"/>
        <rFont val="Calibri"/>
        <family val="2"/>
        <charset val="204"/>
        <scheme val="minor"/>
      </rPr>
      <t xml:space="preserve">ряпка для очистки поверхностей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</si>
</sst>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\ _₽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4" fillId="0" borderId="1" xfId="0" applyNumberFormat="1" applyFont="1" applyBorder="1"/>
    <xf numFmtId="0" fontId="5" fillId="0" borderId="1" xfId="0" applyFont="1" applyFill="1" applyBorder="1"/>
    <xf numFmtId="164" fontId="6" fillId="0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justify" vertical="center" wrapText="1"/>
    </xf>
    <xf numFmtId="0" fontId="3" fillId="0" borderId="0" xfId="0" applyFont="1" applyBorder="1"/>
    <xf numFmtId="0" fontId="3" fillId="0" borderId="0" xfId="0" applyFont="1" applyFill="1" applyBorder="1"/>
    <xf numFmtId="4" fontId="3" fillId="0" borderId="0" xfId="0" applyNumberFormat="1" applyFont="1" applyBorder="1"/>
    <xf numFmtId="165" fontId="3" fillId="0" borderId="1" xfId="0" applyNumberFormat="1" applyFont="1" applyBorder="1" applyAlignment="1"/>
    <xf numFmtId="0" fontId="3" fillId="0" borderId="1" xfId="0" applyFont="1" applyBorder="1" applyAlignment="1"/>
    <xf numFmtId="164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165" fontId="3" fillId="3" borderId="1" xfId="0" applyNumberFormat="1" applyFont="1" applyFill="1" applyBorder="1" applyAlignment="1">
      <alignment horizontal="justify" vertical="center" wrapText="1"/>
    </xf>
    <xf numFmtId="165" fontId="5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zoomScale="90" zoomScaleNormal="90" workbookViewId="0">
      <selection activeCell="E4" sqref="E4"/>
    </sheetView>
  </sheetViews>
  <sheetFormatPr defaultRowHeight="12.75" x14ac:dyDescent="0.2"/>
  <cols>
    <col min="1" max="1" width="9.140625" style="6"/>
    <col min="2" max="2" width="44" style="6" customWidth="1"/>
    <col min="3" max="3" width="9.140625" style="6"/>
    <col min="4" max="4" width="8.140625" style="6" customWidth="1"/>
    <col min="5" max="5" width="14.85546875" style="6" customWidth="1"/>
    <col min="6" max="6" width="13.42578125" style="6" customWidth="1"/>
    <col min="7" max="7" width="14.7109375" style="6" customWidth="1"/>
    <col min="8" max="8" width="15.85546875" style="6" customWidth="1"/>
    <col min="9" max="9" width="13.85546875" style="6" customWidth="1"/>
    <col min="10" max="10" width="9.28515625" style="6" bestFit="1" customWidth="1"/>
    <col min="11" max="11" width="15.28515625" style="6" customWidth="1"/>
    <col min="12" max="12" width="14" style="6" customWidth="1"/>
    <col min="13" max="16384" width="9.140625" style="6"/>
  </cols>
  <sheetData>
    <row r="1" spans="1:12" ht="15" customHeight="1" x14ac:dyDescent="0.2">
      <c r="A1" s="13" t="s">
        <v>0</v>
      </c>
      <c r="B1" s="13" t="s">
        <v>1</v>
      </c>
      <c r="C1" s="13" t="s">
        <v>2</v>
      </c>
      <c r="D1" s="13" t="s">
        <v>3</v>
      </c>
      <c r="E1" s="14" t="s">
        <v>8</v>
      </c>
      <c r="F1" s="14"/>
      <c r="G1" s="14"/>
      <c r="H1" s="11" t="s">
        <v>4</v>
      </c>
      <c r="I1" s="11" t="s">
        <v>5</v>
      </c>
      <c r="J1" s="11" t="s">
        <v>6</v>
      </c>
      <c r="K1" s="12" t="s">
        <v>10</v>
      </c>
      <c r="L1" s="12" t="s">
        <v>11</v>
      </c>
    </row>
    <row r="2" spans="1:12" ht="58.5" customHeight="1" x14ac:dyDescent="0.25">
      <c r="A2" s="13"/>
      <c r="B2" s="13"/>
      <c r="C2" s="13"/>
      <c r="D2" s="13"/>
      <c r="E2" s="3" t="s">
        <v>12</v>
      </c>
      <c r="F2" s="3" t="s">
        <v>13</v>
      </c>
      <c r="G2" s="4" t="s">
        <v>14</v>
      </c>
      <c r="H2" s="11"/>
      <c r="I2" s="11"/>
      <c r="J2" s="11"/>
      <c r="K2" s="12"/>
      <c r="L2" s="12"/>
    </row>
    <row r="3" spans="1:12" s="7" customFormat="1" ht="48" customHeight="1" x14ac:dyDescent="0.25">
      <c r="A3" s="2">
        <v>1</v>
      </c>
      <c r="B3" s="15" t="s">
        <v>15</v>
      </c>
      <c r="C3" s="5" t="s">
        <v>9</v>
      </c>
      <c r="D3" s="5">
        <v>200</v>
      </c>
      <c r="E3" s="16">
        <v>39</v>
      </c>
      <c r="F3" s="17">
        <v>42</v>
      </c>
      <c r="G3" s="17">
        <v>42.9</v>
      </c>
      <c r="H3" s="18">
        <f>(E3+F3+G3)/3</f>
        <v>41.300000000000004</v>
      </c>
      <c r="I3" s="17">
        <f>_xlfn.STDEV.S(E3,F3,G3)</f>
        <v>2.0420577856662132</v>
      </c>
      <c r="J3" s="17">
        <f t="shared" ref="J3:J4" si="0">I3/H3*100</f>
        <v>4.9444498442281191</v>
      </c>
      <c r="K3" s="17">
        <f>H3*D3</f>
        <v>8260</v>
      </c>
      <c r="L3" s="18">
        <f>D3*E3</f>
        <v>7800</v>
      </c>
    </row>
    <row r="4" spans="1:12" s="7" customFormat="1" ht="48" customHeight="1" x14ac:dyDescent="0.25">
      <c r="A4" s="2">
        <v>2</v>
      </c>
      <c r="B4" s="15" t="s">
        <v>15</v>
      </c>
      <c r="C4" s="5" t="s">
        <v>9</v>
      </c>
      <c r="D4" s="5">
        <v>100</v>
      </c>
      <c r="E4" s="16">
        <v>24</v>
      </c>
      <c r="F4" s="17">
        <v>28.5</v>
      </c>
      <c r="G4" s="17">
        <v>26.4</v>
      </c>
      <c r="H4" s="18">
        <f t="shared" ref="H4" si="1">(E4+F4+G4)/3</f>
        <v>26.3</v>
      </c>
      <c r="I4" s="17">
        <f t="shared" ref="I4" si="2">_xlfn.STDEV.S(E4,F4,G4)</f>
        <v>2.2516660498395407</v>
      </c>
      <c r="J4" s="17">
        <f t="shared" si="0"/>
        <v>8.5614678701123221</v>
      </c>
      <c r="K4" s="17">
        <f t="shared" ref="K4" si="3">H4*D4</f>
        <v>2630</v>
      </c>
      <c r="L4" s="18">
        <f t="shared" ref="L4" si="4">D4*E4</f>
        <v>2400</v>
      </c>
    </row>
    <row r="5" spans="1:12" x14ac:dyDescent="0.2">
      <c r="A5" s="10" t="s">
        <v>7</v>
      </c>
      <c r="B5" s="10"/>
      <c r="C5" s="10"/>
      <c r="D5" s="10"/>
      <c r="E5" s="10"/>
      <c r="F5" s="10"/>
      <c r="G5" s="10"/>
      <c r="H5" s="10"/>
      <c r="I5" s="10"/>
      <c r="J5" s="10"/>
      <c r="K5" s="9">
        <f>SUM(K3:K4)</f>
        <v>10890</v>
      </c>
      <c r="L5" s="1">
        <f>SUM(L3:L4)</f>
        <v>10200</v>
      </c>
    </row>
    <row r="6" spans="1:12" x14ac:dyDescent="0.2">
      <c r="G6" s="8"/>
    </row>
  </sheetData>
  <mergeCells count="11">
    <mergeCell ref="A5:J5"/>
    <mergeCell ref="H1:H2"/>
    <mergeCell ref="I1:I2"/>
    <mergeCell ref="J1:J2"/>
    <mergeCell ref="L1:L2"/>
    <mergeCell ref="A1:A2"/>
    <mergeCell ref="B1:B2"/>
    <mergeCell ref="C1:C2"/>
    <mergeCell ref="D1:D2"/>
    <mergeCell ref="E1:G1"/>
    <mergeCell ref="K1:K2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2026-08-04T14:04:41Z</dcterms:modified>
</cp:coreProperties>
</file>