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6F593CD-8BA3-41D2-A755-E63DCA6608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20" i="1" l="1"/>
  <c r="AF13" i="1"/>
  <c r="AF14" i="1"/>
  <c r="AF15" i="1"/>
  <c r="AF16" i="1"/>
  <c r="AF17" i="1"/>
  <c r="AF18" i="1"/>
  <c r="AF19" i="1"/>
  <c r="AF12" i="1"/>
</calcChain>
</file>

<file path=xl/sharedStrings.xml><?xml version="1.0" encoding="utf-8"?>
<sst xmlns="http://schemas.openxmlformats.org/spreadsheetml/2006/main" count="252" uniqueCount="88">
  <si>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</si>
  <si>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</si>
  <si>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</si>
  <si>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</si>
  <si>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</si>
  <si>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</si>
  <si>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</si>
  <si>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</si>
  <si>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</si>
  <si>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</si>
  <si>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</si>
  <si>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</si>
  <si>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</si>
  <si>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</si>
  <si>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</si>
  <si>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</si>
  <si>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</si>
  <si>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</si>
  <si>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</si>
  <si>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</si>
  <si>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</si>
  <si>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</si>
  <si>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</si>
  <si>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</si>
  <si>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</si>
  <si>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</si>
  <si>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</si>
  <si>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</si>
  <si>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</si>
  <si>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</si>
  <si>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</si>
  <si>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</si>
  <si>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</si>
  <si>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</si>
  <si>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</si>
  <si>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</si>
  <si>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</si>
  <si>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</si>
  <si>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</si>
  <si>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</si>
  <si>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</si>
  <si>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</si>
  <si>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</si>
  <si>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</si>
  <si>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</si>
  <si>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</si>
  <si>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</si>
  <si>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</si>
  <si>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</si>
  <si>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</si>
  <si>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</si>
  <si>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</si>
  <si>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</si>
  <si>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</si>
  <si>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</si>
  <si>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</si>
  <si>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штука</t>
  </si>
  <si>
    <t>Лезвие ручного скальпеля, одноразового использования тип 1</t>
  </si>
  <si>
    <t xml:space="preserve">15,60 </t>
  </si>
  <si>
    <t xml:space="preserve">14,50 </t>
  </si>
  <si>
    <t xml:space="preserve">15,00 </t>
  </si>
  <si>
    <t>32.50.13.190-00007714</t>
  </si>
  <si>
    <t>Лезвие ручного скальпеля, одноразового использования, тип 2</t>
  </si>
  <si>
    <t>Лезвие ручного скальпеля, одноразового использования, тип 3</t>
  </si>
  <si>
    <t>Лезвие ручного скальпеля, одноразового использования, тип 4</t>
  </si>
  <si>
    <t>Зеркало вагинальное, одноразового использования, тип 1</t>
  </si>
  <si>
    <t xml:space="preserve">28,50 </t>
  </si>
  <si>
    <t xml:space="preserve">28,00 </t>
  </si>
  <si>
    <t>32.50.13.190-00007262</t>
  </si>
  <si>
    <t>Зеркало вагинальное, одноразового использования, тип 2</t>
  </si>
  <si>
    <t>Пинцет зажимной одноразовый</t>
  </si>
  <si>
    <t xml:space="preserve">11,20 </t>
  </si>
  <si>
    <t xml:space="preserve">11,30 </t>
  </si>
  <si>
    <t xml:space="preserve">11,50 </t>
  </si>
  <si>
    <t>32.50.50.190</t>
  </si>
  <si>
    <t>Шпатель для языка, смотровой</t>
  </si>
  <si>
    <t xml:space="preserve">1,80 </t>
  </si>
  <si>
    <t xml:space="preserve">1,60 </t>
  </si>
  <si>
    <t xml:space="preserve">2,00 </t>
  </si>
  <si>
    <t>32.50.13.190-00007459</t>
  </si>
  <si>
    <t>Поставщики 1</t>
  </si>
  <si>
    <t>Поставщики 2</t>
  </si>
  <si>
    <t>Поставщики 3</t>
  </si>
  <si>
    <t xml:space="preserve">/ </t>
  </si>
  <si>
    <t>Дата обоснования:09.07.2026</t>
  </si>
  <si>
    <t>Характеристики объекта закупки указаны в описании объекта закупки</t>
  </si>
  <si>
    <t>На основании проведенных расчетов НМЦК составляет: 169 830,00 рублей.</t>
  </si>
  <si>
    <t>Поставка медицинских изделий (лезвие, зеркала, пинцеты, шпатели)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</si>
</sst>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7"/>
  <sheetViews>
    <sheetView tabSelected="1" view="pageBreakPreview" topLeftCell="A16" zoomScaleNormal="100" zoomScaleSheetLayoutView="100" workbookViewId="0">
      <selection activeCell="D19" sqref="D19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6" t="s">
        <v>1</v>
      </c>
      <c r="B3" s="36"/>
      <c r="C3" s="36"/>
      <c r="D3" s="36"/>
      <c r="E3" s="36"/>
      <c r="F3" s="36"/>
      <c r="G3" s="3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6"/>
      <c r="AB3" s="36"/>
      <c r="AC3" s="36"/>
      <c r="AD3" s="36"/>
      <c r="AE3" s="36"/>
      <c r="AF3" s="36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4" t="s">
        <v>2</v>
      </c>
      <c r="B6" s="24"/>
      <c r="C6" s="38" t="s">
        <v>85</v>
      </c>
      <c r="D6" s="39"/>
      <c r="E6" s="39"/>
      <c r="F6" s="39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39"/>
      <c r="AB6" s="39"/>
      <c r="AC6" s="39"/>
      <c r="AD6" s="39"/>
      <c r="AE6" s="41"/>
      <c r="AF6" s="42"/>
      <c r="AG6" s="3"/>
    </row>
    <row r="7" spans="1:34" ht="45" customHeight="1">
      <c r="A7" s="43" t="s">
        <v>3</v>
      </c>
      <c r="B7" s="43"/>
      <c r="C7" s="38" t="s">
        <v>4</v>
      </c>
      <c r="D7" s="39"/>
      <c r="E7" s="39"/>
      <c r="F7" s="39"/>
      <c r="G7" s="39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39"/>
      <c r="AB7" s="39"/>
      <c r="AC7" s="39"/>
      <c r="AD7" s="39"/>
      <c r="AE7" s="41"/>
      <c r="AF7" s="42"/>
      <c r="AG7" s="3"/>
    </row>
    <row r="8" spans="1:34" ht="45" customHeight="1">
      <c r="A8" s="44" t="s">
        <v>87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6"/>
      <c r="AG8" s="3"/>
    </row>
    <row r="9" spans="1:34" ht="108" customHeight="1">
      <c r="A9" s="33" t="s">
        <v>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  <c r="AG9" s="3"/>
    </row>
    <row r="10" spans="1:34" ht="29.25" customHeight="1">
      <c r="A10" s="24" t="s">
        <v>6</v>
      </c>
      <c r="B10" s="25" t="s">
        <v>7</v>
      </c>
      <c r="C10" s="26"/>
      <c r="D10" s="29" t="s">
        <v>8</v>
      </c>
      <c r="E10" s="24" t="s">
        <v>9</v>
      </c>
      <c r="F10" s="31" t="s">
        <v>10</v>
      </c>
      <c r="G10" s="6" t="s">
        <v>80</v>
      </c>
      <c r="H10" s="6" t="s">
        <v>81</v>
      </c>
      <c r="I10" s="6" t="s">
        <v>82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2" t="s">
        <v>28</v>
      </c>
      <c r="AB10" s="32" t="s">
        <v>29</v>
      </c>
      <c r="AC10" s="31" t="s">
        <v>30</v>
      </c>
      <c r="AD10" s="23" t="s">
        <v>31</v>
      </c>
      <c r="AE10" s="31" t="s">
        <v>32</v>
      </c>
      <c r="AF10" s="23" t="s">
        <v>33</v>
      </c>
      <c r="AG10" s="3"/>
    </row>
    <row r="11" spans="1:34" ht="32.25" customHeight="1">
      <c r="A11" s="24"/>
      <c r="B11" s="27"/>
      <c r="C11" s="28"/>
      <c r="D11" s="29"/>
      <c r="E11" s="30"/>
      <c r="F11" s="3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2"/>
      <c r="AB11" s="32"/>
      <c r="AC11" s="31"/>
      <c r="AD11" s="23"/>
      <c r="AE11" s="31"/>
      <c r="AF11" s="23"/>
      <c r="AG11" s="3"/>
    </row>
    <row r="12" spans="1:34" ht="51" customHeight="1">
      <c r="A12" s="22">
        <v>1</v>
      </c>
      <c r="B12" s="64" t="s">
        <v>57</v>
      </c>
      <c r="C12" s="65"/>
      <c r="D12" s="9" t="s">
        <v>61</v>
      </c>
      <c r="E12" s="8" t="s">
        <v>56</v>
      </c>
      <c r="F12" s="8">
        <v>1000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0.55000000000000004</v>
      </c>
      <c r="AB12" s="6">
        <v>3.66</v>
      </c>
      <c r="AC12" s="6">
        <v>14.5</v>
      </c>
      <c r="AD12" s="6">
        <v>0</v>
      </c>
      <c r="AE12" s="6">
        <v>14.5</v>
      </c>
      <c r="AF12" s="6">
        <f>F12*AE12</f>
        <v>14500</v>
      </c>
      <c r="AG12" s="10"/>
      <c r="AH12" s="11"/>
    </row>
    <row r="13" spans="1:34" ht="51" customHeight="1">
      <c r="A13" s="22">
        <v>2</v>
      </c>
      <c r="B13" s="64" t="s">
        <v>62</v>
      </c>
      <c r="C13" s="65"/>
      <c r="D13" s="9" t="s">
        <v>61</v>
      </c>
      <c r="E13" s="8" t="s">
        <v>56</v>
      </c>
      <c r="F13" s="8">
        <v>2500</v>
      </c>
      <c r="G13" s="6" t="s">
        <v>58</v>
      </c>
      <c r="H13" s="6" t="s">
        <v>59</v>
      </c>
      <c r="I13" s="6" t="s">
        <v>60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0.55000000000000004</v>
      </c>
      <c r="AB13" s="6">
        <v>3.66</v>
      </c>
      <c r="AC13" s="6">
        <v>14.5</v>
      </c>
      <c r="AD13" s="6">
        <v>0</v>
      </c>
      <c r="AE13" s="6">
        <v>14.5</v>
      </c>
      <c r="AF13" s="7">
        <f t="shared" ref="AF13:AF19" si="0">F13*AE13</f>
        <v>36250</v>
      </c>
      <c r="AG13" s="10"/>
      <c r="AH13" s="11"/>
    </row>
    <row r="14" spans="1:34" ht="51" customHeight="1">
      <c r="A14" s="22">
        <v>3</v>
      </c>
      <c r="B14" s="64" t="s">
        <v>63</v>
      </c>
      <c r="C14" s="65"/>
      <c r="D14" s="9" t="s">
        <v>61</v>
      </c>
      <c r="E14" s="8" t="s">
        <v>56</v>
      </c>
      <c r="F14" s="8">
        <v>2500</v>
      </c>
      <c r="G14" s="6" t="s">
        <v>58</v>
      </c>
      <c r="H14" s="6" t="s">
        <v>59</v>
      </c>
      <c r="I14" s="6" t="s">
        <v>60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0.55000000000000004</v>
      </c>
      <c r="AB14" s="6">
        <v>3.66</v>
      </c>
      <c r="AC14" s="6">
        <v>14.5</v>
      </c>
      <c r="AD14" s="6">
        <v>0</v>
      </c>
      <c r="AE14" s="6">
        <v>14.5</v>
      </c>
      <c r="AF14" s="7">
        <f t="shared" si="0"/>
        <v>36250</v>
      </c>
      <c r="AG14" s="10"/>
      <c r="AH14" s="11"/>
    </row>
    <row r="15" spans="1:34" ht="51" customHeight="1">
      <c r="A15" s="22">
        <v>4</v>
      </c>
      <c r="B15" s="64" t="s">
        <v>64</v>
      </c>
      <c r="C15" s="65"/>
      <c r="D15" s="9" t="s">
        <v>61</v>
      </c>
      <c r="E15" s="8" t="s">
        <v>56</v>
      </c>
      <c r="F15" s="8">
        <v>1500</v>
      </c>
      <c r="G15" s="6" t="s">
        <v>58</v>
      </c>
      <c r="H15" s="6" t="s">
        <v>59</v>
      </c>
      <c r="I15" s="6" t="s">
        <v>60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0.55000000000000004</v>
      </c>
      <c r="AB15" s="6">
        <v>3.66</v>
      </c>
      <c r="AC15" s="6">
        <v>14.5</v>
      </c>
      <c r="AD15" s="6">
        <v>0</v>
      </c>
      <c r="AE15" s="6">
        <v>14.5</v>
      </c>
      <c r="AF15" s="7">
        <f t="shared" si="0"/>
        <v>21750</v>
      </c>
      <c r="AG15" s="10"/>
      <c r="AH15" s="11"/>
    </row>
    <row r="16" spans="1:34" ht="51" customHeight="1">
      <c r="A16" s="22">
        <v>5</v>
      </c>
      <c r="B16" s="64" t="s">
        <v>65</v>
      </c>
      <c r="C16" s="65"/>
      <c r="D16" s="9" t="s">
        <v>68</v>
      </c>
      <c r="E16" s="8" t="s">
        <v>56</v>
      </c>
      <c r="F16" s="8">
        <v>320</v>
      </c>
      <c r="G16" s="6" t="s">
        <v>66</v>
      </c>
      <c r="H16" s="6" t="s">
        <v>67</v>
      </c>
      <c r="I16" s="6" t="s">
        <v>67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0.28999999999999998</v>
      </c>
      <c r="AB16" s="6">
        <v>1.02</v>
      </c>
      <c r="AC16" s="6">
        <v>28</v>
      </c>
      <c r="AD16" s="6">
        <v>0</v>
      </c>
      <c r="AE16" s="6">
        <v>28</v>
      </c>
      <c r="AF16" s="7">
        <f t="shared" si="0"/>
        <v>8960</v>
      </c>
      <c r="AG16" s="10"/>
      <c r="AH16" s="11"/>
    </row>
    <row r="17" spans="1:34" ht="51" customHeight="1">
      <c r="A17" s="22">
        <v>6</v>
      </c>
      <c r="B17" s="64" t="s">
        <v>69</v>
      </c>
      <c r="C17" s="65"/>
      <c r="D17" s="9" t="s">
        <v>68</v>
      </c>
      <c r="E17" s="8" t="s">
        <v>56</v>
      </c>
      <c r="F17" s="8">
        <v>690</v>
      </c>
      <c r="G17" s="6" t="s">
        <v>66</v>
      </c>
      <c r="H17" s="6" t="s">
        <v>67</v>
      </c>
      <c r="I17" s="6" t="s">
        <v>67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0.28999999999999998</v>
      </c>
      <c r="AB17" s="6">
        <v>1.02</v>
      </c>
      <c r="AC17" s="6">
        <v>28</v>
      </c>
      <c r="AD17" s="6">
        <v>0</v>
      </c>
      <c r="AE17" s="6">
        <v>28</v>
      </c>
      <c r="AF17" s="7">
        <f t="shared" si="0"/>
        <v>19320</v>
      </c>
      <c r="AG17" s="10"/>
      <c r="AH17" s="11"/>
    </row>
    <row r="18" spans="1:34" ht="51" customHeight="1">
      <c r="A18" s="22">
        <v>8</v>
      </c>
      <c r="B18" s="64" t="s">
        <v>70</v>
      </c>
      <c r="C18" s="65"/>
      <c r="D18" s="9" t="s">
        <v>74</v>
      </c>
      <c r="E18" s="8" t="s">
        <v>56</v>
      </c>
      <c r="F18" s="8">
        <v>1500</v>
      </c>
      <c r="G18" s="6" t="s">
        <v>71</v>
      </c>
      <c r="H18" s="6" t="s">
        <v>72</v>
      </c>
      <c r="I18" s="6" t="s">
        <v>73</v>
      </c>
      <c r="J18" s="6" t="s">
        <v>35</v>
      </c>
      <c r="K18" s="6" t="s">
        <v>36</v>
      </c>
      <c r="L18" s="6" t="s">
        <v>37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44</v>
      </c>
      <c r="T18" s="6" t="s">
        <v>45</v>
      </c>
      <c r="U18" s="6" t="s">
        <v>46</v>
      </c>
      <c r="V18" s="6" t="s">
        <v>47</v>
      </c>
      <c r="W18" s="6" t="s">
        <v>48</v>
      </c>
      <c r="X18" s="6" t="s">
        <v>49</v>
      </c>
      <c r="Y18" s="6" t="s">
        <v>50</v>
      </c>
      <c r="Z18" s="6" t="s">
        <v>51</v>
      </c>
      <c r="AA18" s="6">
        <v>0.15</v>
      </c>
      <c r="AB18" s="6">
        <v>1.35</v>
      </c>
      <c r="AC18" s="6">
        <v>11.2</v>
      </c>
      <c r="AD18" s="6">
        <v>0</v>
      </c>
      <c r="AE18" s="6">
        <v>11.2</v>
      </c>
      <c r="AF18" s="7">
        <f t="shared" si="0"/>
        <v>16800</v>
      </c>
      <c r="AG18" s="10"/>
      <c r="AH18" s="11"/>
    </row>
    <row r="19" spans="1:34" ht="51" customHeight="1">
      <c r="A19" s="22">
        <v>9</v>
      </c>
      <c r="B19" s="64" t="s">
        <v>75</v>
      </c>
      <c r="C19" s="65"/>
      <c r="D19" s="9" t="s">
        <v>79</v>
      </c>
      <c r="E19" s="8" t="s">
        <v>56</v>
      </c>
      <c r="F19" s="8">
        <v>10000</v>
      </c>
      <c r="G19" s="6" t="s">
        <v>76</v>
      </c>
      <c r="H19" s="6" t="s">
        <v>77</v>
      </c>
      <c r="I19" s="6" t="s">
        <v>78</v>
      </c>
      <c r="J19" s="6" t="s">
        <v>35</v>
      </c>
      <c r="K19" s="6" t="s">
        <v>36</v>
      </c>
      <c r="L19" s="6" t="s">
        <v>37</v>
      </c>
      <c r="M19" s="6" t="s">
        <v>38</v>
      </c>
      <c r="N19" s="6" t="s">
        <v>39</v>
      </c>
      <c r="O19" s="6" t="s">
        <v>40</v>
      </c>
      <c r="P19" s="6" t="s">
        <v>41</v>
      </c>
      <c r="Q19" s="6" t="s">
        <v>42</v>
      </c>
      <c r="R19" s="6" t="s">
        <v>43</v>
      </c>
      <c r="S19" s="6" t="s">
        <v>44</v>
      </c>
      <c r="T19" s="6" t="s">
        <v>45</v>
      </c>
      <c r="U19" s="6" t="s">
        <v>46</v>
      </c>
      <c r="V19" s="6" t="s">
        <v>47</v>
      </c>
      <c r="W19" s="6" t="s">
        <v>48</v>
      </c>
      <c r="X19" s="6" t="s">
        <v>49</v>
      </c>
      <c r="Y19" s="6" t="s">
        <v>50</v>
      </c>
      <c r="Z19" s="6" t="s">
        <v>51</v>
      </c>
      <c r="AA19" s="6">
        <v>0.2</v>
      </c>
      <c r="AB19" s="6">
        <v>11.11</v>
      </c>
      <c r="AC19" s="6">
        <v>1.6</v>
      </c>
      <c r="AD19" s="6">
        <v>0</v>
      </c>
      <c r="AE19" s="6">
        <v>1.6</v>
      </c>
      <c r="AF19" s="7">
        <f t="shared" si="0"/>
        <v>16000</v>
      </c>
      <c r="AG19" s="10"/>
      <c r="AH19" s="11"/>
    </row>
    <row r="20" spans="1:34">
      <c r="A20" s="67" t="s">
        <v>52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 t="s">
        <v>52</v>
      </c>
      <c r="AD20" s="68"/>
      <c r="AE20" s="12"/>
      <c r="AF20" s="6">
        <f>AF12+AF13+AF14+AF15+AF16+AF17+AF18+AF19</f>
        <v>169830</v>
      </c>
      <c r="AG20" s="3"/>
    </row>
    <row r="21" spans="1:34">
      <c r="A21" s="69" t="s">
        <v>86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8"/>
      <c r="AG21" s="3"/>
    </row>
    <row r="22" spans="1:34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13"/>
      <c r="AE22" s="13"/>
      <c r="AF22" s="3"/>
      <c r="AG22" s="3"/>
    </row>
    <row r="23" spans="1:34">
      <c r="A23" s="71" t="s">
        <v>84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14"/>
      <c r="AE23" s="14"/>
      <c r="AF23" s="3"/>
      <c r="AG23" s="3"/>
    </row>
    <row r="24" spans="1:34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14"/>
      <c r="AF24" s="3"/>
      <c r="AG24" s="3"/>
    </row>
    <row r="25" spans="1:34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14"/>
      <c r="AF25" s="3"/>
      <c r="AG25" s="3"/>
    </row>
    <row r="26" spans="1:34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3"/>
    </row>
    <row r="27" spans="1:34" ht="15.75" thickBot="1">
      <c r="A27" s="1"/>
      <c r="B27" s="1"/>
      <c r="C27" s="1"/>
      <c r="D27" s="1"/>
      <c r="E27" s="1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3"/>
      <c r="AD27" s="54"/>
      <c r="AE27" s="15"/>
      <c r="AF27" s="3"/>
      <c r="AG27" s="3"/>
    </row>
    <row r="28" spans="1:34" ht="15.75" thickBot="1">
      <c r="A28" s="55" t="s">
        <v>53</v>
      </c>
      <c r="B28" s="56"/>
      <c r="C28" s="56"/>
      <c r="D28" s="57"/>
      <c r="E28" s="3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53"/>
      <c r="AD28" s="54"/>
      <c r="AE28" s="15"/>
      <c r="AF28" s="3"/>
      <c r="AG28" s="3"/>
    </row>
    <row r="29" spans="1:34">
      <c r="A29" s="58"/>
      <c r="B29" s="59"/>
      <c r="C29" s="59"/>
      <c r="D29" s="60"/>
      <c r="E29" s="16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17"/>
      <c r="AD29" s="17"/>
      <c r="AE29" s="17"/>
      <c r="AF29" s="3"/>
      <c r="AG29" s="3"/>
    </row>
    <row r="30" spans="1:34" ht="15.75" thickBot="1">
      <c r="A30" s="61" t="s">
        <v>54</v>
      </c>
      <c r="B30" s="62"/>
      <c r="C30" s="62"/>
      <c r="D30" s="63"/>
      <c r="E30" s="16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0"/>
      <c r="AB30" s="10"/>
      <c r="AC30" s="17"/>
      <c r="AD30" s="17"/>
      <c r="AE30" s="17"/>
      <c r="AF30" s="3"/>
      <c r="AG30" s="3"/>
    </row>
    <row r="31" spans="1:34">
      <c r="A31" s="47" t="s">
        <v>83</v>
      </c>
      <c r="B31" s="48"/>
      <c r="C31" s="48"/>
      <c r="D31" s="49"/>
      <c r="E31" s="16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10"/>
      <c r="AB31" s="10"/>
      <c r="AC31" s="10"/>
      <c r="AD31" s="10"/>
      <c r="AE31" s="10"/>
      <c r="AF31" s="3"/>
      <c r="AG31" s="3"/>
    </row>
    <row r="32" spans="1:34" ht="16.5" thickBot="1">
      <c r="A32" s="50" t="s">
        <v>55</v>
      </c>
      <c r="B32" s="51"/>
      <c r="C32" s="51"/>
      <c r="D32" s="51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0"/>
      <c r="AB32" s="10"/>
      <c r="AC32" s="10"/>
      <c r="AD32" s="10"/>
      <c r="AE32" s="10"/>
      <c r="AF32" s="3"/>
      <c r="AG32" s="3"/>
    </row>
    <row r="33" spans="1:33" ht="15.75">
      <c r="A33" s="13"/>
      <c r="B33" s="13"/>
      <c r="C33" s="13"/>
      <c r="D33" s="13"/>
      <c r="E33" s="18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0"/>
      <c r="AB33" s="10"/>
      <c r="AC33" s="10"/>
      <c r="AD33" s="10"/>
      <c r="AE33" s="10"/>
      <c r="AF33" s="3"/>
      <c r="AG33" s="3"/>
    </row>
    <row r="34" spans="1:33" ht="15.75">
      <c r="A34" s="20" t="s">
        <v>0</v>
      </c>
      <c r="B34" s="3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  <row r="35" spans="1:33">
      <c r="A35" s="3"/>
      <c r="B35" s="3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  <row r="36" spans="1:33">
      <c r="A36" s="3"/>
      <c r="B36" s="3"/>
      <c r="C36" s="3"/>
      <c r="D36" s="3"/>
      <c r="E36" s="3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"/>
      <c r="AG36" s="3"/>
    </row>
    <row r="37" spans="1:33">
      <c r="A37" s="3"/>
      <c r="B37" s="21"/>
      <c r="C37" s="3"/>
      <c r="D37" s="3"/>
      <c r="E37" s="3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3"/>
      <c r="AG37" s="3"/>
    </row>
  </sheetData>
  <mergeCells count="40">
    <mergeCell ref="B12:C12"/>
    <mergeCell ref="B13:C13"/>
    <mergeCell ref="B14:C14"/>
    <mergeCell ref="B15:C15"/>
    <mergeCell ref="A25:AD25"/>
    <mergeCell ref="A20:AD20"/>
    <mergeCell ref="A21:AF21"/>
    <mergeCell ref="A22:AC22"/>
    <mergeCell ref="A23:AC23"/>
    <mergeCell ref="A24:AD24"/>
    <mergeCell ref="B16:C16"/>
    <mergeCell ref="B17:C17"/>
    <mergeCell ref="B18:C18"/>
    <mergeCell ref="B19:C19"/>
    <mergeCell ref="A31:D31"/>
    <mergeCell ref="A32:D32"/>
    <mergeCell ref="A26:AF26"/>
    <mergeCell ref="AC27:AC28"/>
    <mergeCell ref="AD27:AD28"/>
    <mergeCell ref="A28:D28"/>
    <mergeCell ref="A29:D29"/>
    <mergeCell ref="A30:D30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2026-07-17T12:21:39Z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