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  <c r="G7" i="1" l="1"/>
  <c r="G33" i="1" l="1"/>
  <c r="G30" i="1"/>
  <c r="G27" i="1"/>
  <c r="G24" i="1"/>
  <c r="G21" i="1"/>
  <c r="G17" i="1"/>
  <c r="H7" i="1"/>
  <c r="I7" i="1" s="1"/>
  <c r="C8" i="1"/>
  <c r="J8" i="1"/>
  <c r="J14" i="1" l="1"/>
  <c r="G37" i="1" l="1"/>
</calcChain>
</file>

<file path=xl/sharedStrings.xml><?xml version="1.0" encoding="utf-8"?>
<sst xmlns="http://schemas.openxmlformats.org/spreadsheetml/2006/main" count="73" uniqueCount="51">
  <si>
    <t>№</t>
  </si>
  <si>
    <t>кол-во часов</t>
  </si>
  <si>
    <t>Цена единицу услуги/товара, руб.</t>
  </si>
  <si>
    <t>Однородность совокупности значений выявленных цен, используемых в расчете НМЦК</t>
  </si>
  <si>
    <t>сумма НМЦК</t>
  </si>
  <si>
    <t>Средняя арифметическая цена за единицу &lt;ц&gt; , с округлением</t>
  </si>
  <si>
    <t>Среднее квадратичное отклонение</t>
  </si>
  <si>
    <t>Время охраны объекта</t>
  </si>
  <si>
    <t>Количество часов охраны в сутки</t>
  </si>
  <si>
    <t>пятница</t>
  </si>
  <si>
    <t>выходные и праздничные</t>
  </si>
  <si>
    <t>с 17-00 до 8-00</t>
  </si>
  <si>
    <t>с 16-00 до 8-00</t>
  </si>
  <si>
    <t>круглосуточно</t>
  </si>
  <si>
    <t>рабочие дни</t>
  </si>
  <si>
    <t>выходные</t>
  </si>
  <si>
    <t>ИТОГО</t>
  </si>
  <si>
    <t xml:space="preserve">ОБОСНОВАНИЕ НАЧАЛЬНОЙ (МАКСИМАЛЬНОЙ) ЦЕНЫ КОНТРАКТА       </t>
  </si>
  <si>
    <t>АДРЕСС</t>
  </si>
  <si>
    <t>КП №1</t>
  </si>
  <si>
    <t>КП №2</t>
  </si>
  <si>
    <t>КП №3</t>
  </si>
  <si>
    <t>Наименование услуги (работы, товара)</t>
  </si>
  <si>
    <t>Пн. - чт.</t>
  </si>
  <si>
    <t>с 15-00 до 8-00</t>
  </si>
  <si>
    <t>Итого</t>
  </si>
  <si>
    <t>Услуги  по пультовой охране Сибирского управления Ростехнадзора (г. Новокузнецк)</t>
  </si>
  <si>
    <t>Услуги по пультовой охране помещений г. Новокузнецк, ул. Орджоникидзе, д.30</t>
  </si>
  <si>
    <t>дни</t>
  </si>
  <si>
    <t>часы</t>
  </si>
  <si>
    <t>количество дней</t>
  </si>
  <si>
    <t>Всего часов</t>
  </si>
  <si>
    <r>
      <t>коэффициент вариации цен V (%)</t>
    </r>
    <r>
      <rPr>
        <b/>
        <sz val="10"/>
        <color indexed="8"/>
        <rFont val="Times New Roman"/>
        <family val="1"/>
        <charset val="204"/>
      </rPr>
      <t xml:space="preserve">    </t>
    </r>
    <r>
      <rPr>
        <i/>
        <sz val="12"/>
        <color indexed="8"/>
        <rFont val="Times New Roman"/>
        <family val="1"/>
        <charset val="204"/>
      </rPr>
      <t xml:space="preserve">                         </t>
    </r>
    <r>
      <rPr>
        <i/>
        <sz val="10"/>
        <color indexed="8"/>
        <rFont val="Times New Roman"/>
        <family val="1"/>
        <charset val="204"/>
      </rPr>
      <t xml:space="preserve">      (не должен превышать 33%)</t>
    </r>
  </si>
  <si>
    <t>период</t>
  </si>
  <si>
    <t>Количество часов</t>
  </si>
  <si>
    <t>*в предпраздничные дни:  – 16 часов (с 16-00 до 8-00)</t>
  </si>
  <si>
    <t>Исполнитель Главный специалист-эексперт отдела хозяйственного обеспечения___________________Мяличкина Н.В.</t>
  </si>
  <si>
    <t xml:space="preserve">В соответствии с требованиями статьи 22 Федерального закона № 44 от 05 апреля 2013 года «О контрактной системе в сфере закупок товаров, работ, услуг для обеспечения государственных и муниципальных нужд», Заказчик провел анализ рынка для определения начальной (максимальной) цены договора
Настоящее обоснование начальной (максимальной) цены контракта подготовлено в соответствии с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рекомендации). 
Основные характеристики объекта закупки Согласно описанию обьекта закупки.
Используемый метод определения НМЦК с обоснованием: Для определения начальной (максимальной) цены контракта был использован метод сопоставимых рыночных цен (анализ рынка), который в соответствии с п.3.2 Рекомендаций является приоритетным для определения и обоснования НМЦК.  
Расчет НМЦК Согласно приложению №1 к обоснованию начальной (максимальной) цены контракта.
</t>
  </si>
  <si>
    <t>июнь  2026г.</t>
  </si>
  <si>
    <t>11 июня*</t>
  </si>
  <si>
    <t>июль  2026г.</t>
  </si>
  <si>
    <t>август  2026г.</t>
  </si>
  <si>
    <t>сентябрь  2026г.</t>
  </si>
  <si>
    <t>октябрь  2026г.</t>
  </si>
  <si>
    <t>ноябрь  2026г.</t>
  </si>
  <si>
    <t>3 ноября*</t>
  </si>
  <si>
    <t xml:space="preserve">г. Новокузнецк, ул. Орджоникидзе, д.30
(октябрь-ноябрь)
</t>
  </si>
  <si>
    <t xml:space="preserve">г. Новокузнецк, ул. Орджоникидзе, д.30
(июнь-сентябрь)
</t>
  </si>
  <si>
    <t>с 01.06.2026 по 30.11.2026</t>
  </si>
  <si>
    <t>Количество часов охраны за период с  01.06.2026 по 30.11.2026</t>
  </si>
  <si>
    <t>Дата подготовки обоснования НМЦК: 16.04.2026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</si>
</sst>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mbria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6" applyNumberFormat="0" applyAlignment="0" applyProtection="0"/>
    <xf numFmtId="0" fontId="9" fillId="20" borderId="7" applyNumberFormat="0" applyAlignment="0" applyProtection="0"/>
    <xf numFmtId="0" fontId="10" fillId="20" borderId="6" applyNumberFormat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1" borderId="12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" fillId="0" borderId="0"/>
    <xf numFmtId="0" fontId="6" fillId="23" borderId="13" applyNumberFormat="0" applyFont="0" applyAlignment="0" applyProtection="0"/>
    <xf numFmtId="0" fontId="1" fillId="0" borderId="0"/>
  </cellStyleXfs>
  <cellXfs count="92">
    <xf numFmtId="0" fontId="0" fillId="0" borderId="0" xfId="0"/>
    <xf numFmtId="0" fontId="0" fillId="0" borderId="0" xfId="0" applyFont="1"/>
    <xf numFmtId="0" fontId="4" fillId="0" borderId="3" xfId="0" applyFont="1" applyBorder="1"/>
    <xf numFmtId="0" fontId="4" fillId="0" borderId="0" xfId="0" applyFont="1" applyBorder="1"/>
    <xf numFmtId="0" fontId="4" fillId="0" borderId="0" xfId="0" applyFont="1"/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left" vertical="center" wrapText="1"/>
    </xf>
    <xf numFmtId="165" fontId="2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28" fillId="0" borderId="0" xfId="0" applyFont="1"/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24" borderId="0" xfId="0" applyFill="1"/>
    <xf numFmtId="0" fontId="5" fillId="0" borderId="20" xfId="0" applyFont="1" applyBorder="1" applyAlignment="1">
      <alignment horizontal="center" vertical="center" wrapText="1"/>
    </xf>
    <xf numFmtId="0" fontId="28" fillId="0" borderId="20" xfId="0" applyFont="1" applyBorder="1"/>
    <xf numFmtId="0" fontId="28" fillId="0" borderId="15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4" fontId="0" fillId="0" borderId="0" xfId="0" applyNumberFormat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4" fontId="26" fillId="25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15" xfId="0" applyFont="1" applyBorder="1" applyAlignment="1">
      <alignment horizontal="center" vertical="center" wrapText="1"/>
    </xf>
    <xf numFmtId="4" fontId="31" fillId="0" borderId="21" xfId="0" applyNumberFormat="1" applyFont="1" applyFill="1" applyBorder="1" applyAlignment="1">
      <alignment horizontal="center" vertical="center" wrapText="1"/>
    </xf>
    <xf numFmtId="4" fontId="26" fillId="0" borderId="2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5" fillId="0" borderId="22" xfId="44" applyFont="1" applyFill="1" applyBorder="1" applyAlignment="1" applyProtection="1">
      <alignment wrapText="1"/>
      <protection locked="0"/>
    </xf>
    <xf numFmtId="0" fontId="5" fillId="0" borderId="1" xfId="44" applyFont="1" applyFill="1" applyBorder="1" applyAlignment="1" applyProtection="1">
      <alignment wrapText="1"/>
      <protection locked="0"/>
    </xf>
    <xf numFmtId="0" fontId="5" fillId="0" borderId="23" xfId="44" applyFont="1" applyFill="1" applyBorder="1" applyAlignment="1" applyProtection="1">
      <alignment wrapText="1"/>
      <protection locked="0"/>
    </xf>
    <xf numFmtId="0" fontId="5" fillId="0" borderId="19" xfId="44" applyFont="1" applyBorder="1" applyAlignment="1">
      <alignment wrapText="1"/>
    </xf>
    <xf numFmtId="0" fontId="5" fillId="0" borderId="20" xfId="44" applyFont="1" applyBorder="1" applyAlignment="1">
      <alignment wrapText="1"/>
    </xf>
    <xf numFmtId="0" fontId="5" fillId="0" borderId="17" xfId="44" applyFont="1" applyBorder="1" applyAlignment="1">
      <alignment wrapText="1"/>
    </xf>
    <xf numFmtId="0" fontId="5" fillId="0" borderId="0" xfId="0" applyFont="1" applyAlignment="1">
      <alignment horizontal="left" vertical="center" indent="3"/>
    </xf>
    <xf numFmtId="0" fontId="5" fillId="0" borderId="24" xfId="44" applyFont="1" applyBorder="1" applyAlignment="1">
      <alignment wrapText="1"/>
    </xf>
    <xf numFmtId="0" fontId="5" fillId="0" borderId="25" xfId="44" applyFont="1" applyBorder="1" applyAlignment="1">
      <alignment wrapText="1"/>
    </xf>
    <xf numFmtId="0" fontId="5" fillId="0" borderId="26" xfId="44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4" fillId="0" borderId="27" xfId="0" applyFont="1" applyBorder="1" applyAlignment="1">
      <alignment wrapText="1"/>
    </xf>
    <xf numFmtId="0" fontId="24" fillId="0" borderId="24" xfId="0" applyFont="1" applyBorder="1" applyAlignment="1">
      <alignment wrapText="1"/>
    </xf>
    <xf numFmtId="0" fontId="5" fillId="0" borderId="28" xfId="44" applyFont="1" applyBorder="1" applyAlignment="1">
      <alignment wrapText="1"/>
    </xf>
    <xf numFmtId="0" fontId="24" fillId="0" borderId="29" xfId="0" applyFont="1" applyBorder="1" applyAlignment="1">
      <alignment wrapText="1"/>
    </xf>
    <xf numFmtId="0" fontId="24" fillId="0" borderId="30" xfId="0" applyFont="1" applyBorder="1" applyAlignment="1">
      <alignment wrapText="1"/>
    </xf>
    <xf numFmtId="0" fontId="5" fillId="0" borderId="31" xfId="44" applyFont="1" applyBorder="1" applyAlignment="1">
      <alignment wrapText="1"/>
    </xf>
    <xf numFmtId="0" fontId="5" fillId="0" borderId="32" xfId="44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34" xfId="44" applyFont="1" applyBorder="1" applyAlignment="1">
      <alignment wrapText="1"/>
    </xf>
    <xf numFmtId="0" fontId="5" fillId="0" borderId="35" xfId="44" applyFont="1" applyBorder="1" applyAlignment="1">
      <alignment wrapText="1"/>
    </xf>
    <xf numFmtId="0" fontId="5" fillId="0" borderId="36" xfId="44" applyFont="1" applyBorder="1" applyAlignment="1">
      <alignment wrapText="1"/>
    </xf>
    <xf numFmtId="0" fontId="5" fillId="0" borderId="37" xfId="44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38" xfId="44" applyFont="1" applyBorder="1" applyAlignment="1">
      <alignment wrapText="1"/>
    </xf>
    <xf numFmtId="0" fontId="5" fillId="0" borderId="30" xfId="44" applyFont="1" applyBorder="1" applyAlignment="1">
      <alignment wrapText="1"/>
    </xf>
    <xf numFmtId="0" fontId="24" fillId="0" borderId="39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60">
    <cellStyle name="20% - Акцент1 2" xfId="2"/>
    <cellStyle name="20% - Акцент1 3" xfId="45"/>
    <cellStyle name="20% - Акцент2 2" xfId="3"/>
    <cellStyle name="20% - Акцент2 3" xfId="46"/>
    <cellStyle name="20% - Акцент3 2" xfId="4"/>
    <cellStyle name="20% - Акцент3 3" xfId="47"/>
    <cellStyle name="20% - Акцент4 2" xfId="5"/>
    <cellStyle name="20% - Акцент4 3" xfId="48"/>
    <cellStyle name="20% - Акцент5 2" xfId="6"/>
    <cellStyle name="20% - Акцент5 3" xfId="49"/>
    <cellStyle name="20% - Акцент6 2" xfId="7"/>
    <cellStyle name="20% - Акцент6 3" xfId="50"/>
    <cellStyle name="40% - Акцент1 2" xfId="8"/>
    <cellStyle name="40% - Акцент1 3" xfId="51"/>
    <cellStyle name="40% - Акцент2 2" xfId="9"/>
    <cellStyle name="40% - Акцент2 3" xfId="52"/>
    <cellStyle name="40% - Акцент3 2" xfId="10"/>
    <cellStyle name="40% - Акцент3 3" xfId="53"/>
    <cellStyle name="40% - Акцент4 2" xfId="11"/>
    <cellStyle name="40% - Акцент4 3" xfId="54"/>
    <cellStyle name="40% - Акцент5 2" xfId="12"/>
    <cellStyle name="40% - Акцент5 3" xfId="55"/>
    <cellStyle name="40% - Акцент6 2" xfId="13"/>
    <cellStyle name="40% - Акцент6 3" xfId="56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2 2" xfId="57"/>
    <cellStyle name="Обычный 2 3" xfId="59"/>
    <cellStyle name="Обычный 3" xfId="1"/>
    <cellStyle name="Обычный 4" xfId="44"/>
    <cellStyle name="Плохой 2" xfId="38"/>
    <cellStyle name="Пояснение 2" xfId="39"/>
    <cellStyle name="Примечание 2" xfId="40"/>
    <cellStyle name="Примечание 3" xfId="58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723900"/>
          <a:ext cx="933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4</xdr:row>
      <xdr:rowOff>923925</xdr:rowOff>
    </xdr:from>
    <xdr:to>
      <xdr:col>11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7239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</xdr:colOff>
      <xdr:row>5</xdr:row>
      <xdr:rowOff>1438276</xdr:rowOff>
    </xdr:from>
    <xdr:to>
      <xdr:col>9</xdr:col>
      <xdr:colOff>12699</xdr:colOff>
      <xdr:row>5</xdr:row>
      <xdr:rowOff>1809750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399" y="5953126"/>
          <a:ext cx="784225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923925</xdr:rowOff>
    </xdr:from>
    <xdr:to>
      <xdr:col>7</xdr:col>
      <xdr:colOff>1019175</xdr:colOff>
      <xdr:row>5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16478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1600200</xdr:rowOff>
    </xdr:from>
    <xdr:to>
      <xdr:col>9</xdr:col>
      <xdr:colOff>0</xdr:colOff>
      <xdr:row>5</xdr:row>
      <xdr:rowOff>1962150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23241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1400175</xdr:rowOff>
    </xdr:from>
    <xdr:to>
      <xdr:col>9</xdr:col>
      <xdr:colOff>0</xdr:colOff>
      <xdr:row>5</xdr:row>
      <xdr:rowOff>1628775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21240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4"/>
  <sheetViews>
    <sheetView tabSelected="1" zoomScale="85" zoomScaleNormal="85" workbookViewId="0">
      <selection activeCell="J7" sqref="J7"/>
    </sheetView>
  </sheetViews>
  <sheetFormatPr defaultRowHeight="15" x14ac:dyDescent="0.25"/>
  <cols>
    <col min="1" max="1" width="3.140625" customWidth="1"/>
    <col min="2" max="2" width="31.140625" customWidth="1"/>
    <col min="3" max="3" width="14" customWidth="1"/>
    <col min="4" max="4" width="10.7109375" customWidth="1"/>
    <col min="5" max="5" width="11.140625" customWidth="1"/>
    <col min="6" max="6" width="10.5703125" customWidth="1"/>
    <col min="7" max="7" width="14.42578125" customWidth="1"/>
    <col min="8" max="8" width="15.5703125" customWidth="1"/>
    <col min="9" max="9" width="11.7109375" customWidth="1"/>
    <col min="10" max="10" width="12.7109375" customWidth="1"/>
    <col min="11" max="11" width="10.5703125" customWidth="1"/>
    <col min="12" max="12" width="10.42578125" customWidth="1"/>
  </cols>
  <sheetData>
    <row r="1" spans="1:14" s="6" customFormat="1" ht="27" customHeight="1" x14ac:dyDescent="0.3">
      <c r="A1" s="76" t="s">
        <v>17</v>
      </c>
      <c r="B1" s="76"/>
      <c r="C1" s="76"/>
      <c r="D1" s="76"/>
      <c r="E1" s="76"/>
      <c r="F1" s="76"/>
      <c r="G1" s="76"/>
      <c r="H1" s="76"/>
      <c r="I1" s="76"/>
      <c r="J1" s="76"/>
      <c r="K1" s="5"/>
      <c r="L1" s="5"/>
    </row>
    <row r="2" spans="1:14" s="6" customFormat="1" ht="19.5" customHeight="1" x14ac:dyDescent="0.3">
      <c r="A2" s="76" t="s">
        <v>26</v>
      </c>
      <c r="B2" s="76"/>
      <c r="C2" s="76"/>
      <c r="D2" s="76"/>
      <c r="E2" s="76"/>
      <c r="F2" s="76"/>
      <c r="G2" s="76"/>
      <c r="H2" s="76"/>
      <c r="I2" s="76"/>
      <c r="J2" s="76"/>
      <c r="K2" s="5"/>
      <c r="L2" s="5"/>
    </row>
    <row r="3" spans="1:14" s="6" customFormat="1" ht="17.25" customHeight="1" x14ac:dyDescent="0.3">
      <c r="A3" s="76" t="s">
        <v>50</v>
      </c>
      <c r="B3" s="76"/>
      <c r="C3" s="76"/>
      <c r="D3" s="76"/>
      <c r="E3" s="76"/>
      <c r="F3" s="76"/>
      <c r="G3" s="76"/>
      <c r="H3" s="76"/>
      <c r="I3" s="76"/>
      <c r="J3" s="76"/>
      <c r="K3" s="5"/>
      <c r="L3" s="5"/>
    </row>
    <row r="4" spans="1:14" s="6" customFormat="1" ht="207.75" customHeight="1" x14ac:dyDescent="0.3">
      <c r="A4" s="77" t="s">
        <v>37</v>
      </c>
      <c r="B4" s="77"/>
      <c r="C4" s="77"/>
      <c r="D4" s="77"/>
      <c r="E4" s="77"/>
      <c r="F4" s="77"/>
      <c r="G4" s="77"/>
      <c r="H4" s="77"/>
      <c r="I4" s="77"/>
      <c r="J4" s="77"/>
      <c r="K4" s="5"/>
      <c r="L4" s="5"/>
    </row>
    <row r="5" spans="1:14" ht="15.75" x14ac:dyDescent="0.25">
      <c r="A5" s="82" t="s">
        <v>0</v>
      </c>
      <c r="B5" s="83" t="s">
        <v>22</v>
      </c>
      <c r="C5" s="83" t="s">
        <v>1</v>
      </c>
      <c r="D5" s="84" t="s">
        <v>2</v>
      </c>
      <c r="E5" s="84"/>
      <c r="F5" s="84"/>
      <c r="G5" s="85" t="s">
        <v>3</v>
      </c>
      <c r="H5" s="85"/>
      <c r="I5" s="85"/>
      <c r="J5" s="86" t="s">
        <v>4</v>
      </c>
      <c r="K5" s="2"/>
      <c r="L5" s="3"/>
      <c r="M5" s="3"/>
      <c r="N5" s="1"/>
    </row>
    <row r="6" spans="1:14" ht="168" customHeight="1" x14ac:dyDescent="0.25">
      <c r="A6" s="82"/>
      <c r="B6" s="83"/>
      <c r="C6" s="83"/>
      <c r="D6" s="8" t="s">
        <v>19</v>
      </c>
      <c r="E6" s="8" t="s">
        <v>20</v>
      </c>
      <c r="F6" s="8" t="s">
        <v>21</v>
      </c>
      <c r="G6" s="8" t="s">
        <v>5</v>
      </c>
      <c r="H6" s="8" t="s">
        <v>6</v>
      </c>
      <c r="I6" s="9" t="s">
        <v>32</v>
      </c>
      <c r="J6" s="87"/>
      <c r="K6" s="3"/>
      <c r="L6" s="1"/>
    </row>
    <row r="7" spans="1:14" ht="131.25" customHeight="1" x14ac:dyDescent="0.25">
      <c r="A7" s="10">
        <v>1</v>
      </c>
      <c r="B7" s="25" t="s">
        <v>27</v>
      </c>
      <c r="C7" s="39">
        <v>3274</v>
      </c>
      <c r="D7" s="24">
        <v>6.31</v>
      </c>
      <c r="E7" s="24">
        <v>8.9</v>
      </c>
      <c r="F7" s="24">
        <v>7</v>
      </c>
      <c r="G7" s="37">
        <f>ROUND((D7+E7+F7)/3,2)</f>
        <v>7.4</v>
      </c>
      <c r="H7" s="38">
        <f>STDEVA(D7,E7,F7)</f>
        <v>1.3412804827228817</v>
      </c>
      <c r="I7" s="12">
        <f>(H7/G7)*100</f>
        <v>18.125411928687591</v>
      </c>
      <c r="J7" s="43">
        <f>(D7*C7)+(U6*6)</f>
        <v>20658.939999999999</v>
      </c>
      <c r="K7" s="45"/>
      <c r="L7" s="1"/>
      <c r="M7" s="32"/>
    </row>
    <row r="8" spans="1:14" ht="73.5" customHeight="1" x14ac:dyDescent="0.25">
      <c r="A8" s="10"/>
      <c r="B8" s="14" t="s">
        <v>16</v>
      </c>
      <c r="C8" s="20">
        <f>SUM(C7)</f>
        <v>3274</v>
      </c>
      <c r="D8" s="11"/>
      <c r="E8" s="11"/>
      <c r="F8" s="11"/>
      <c r="G8" s="12"/>
      <c r="H8" s="13"/>
      <c r="I8" s="15"/>
      <c r="J8" s="44">
        <f>SUM(J7:J7)</f>
        <v>20658.939999999999</v>
      </c>
      <c r="K8" s="45"/>
    </row>
    <row r="9" spans="1:14" ht="72.75" customHeight="1" thickBot="1" x14ac:dyDescent="0.3">
      <c r="A9" s="46"/>
      <c r="B9" s="88" t="s">
        <v>48</v>
      </c>
      <c r="C9" s="88"/>
      <c r="D9" s="89"/>
      <c r="E9" s="89"/>
      <c r="F9" s="89"/>
      <c r="G9" s="89"/>
      <c r="H9" s="89"/>
      <c r="I9" s="89"/>
      <c r="J9" s="89"/>
      <c r="K9" s="4"/>
    </row>
    <row r="10" spans="1:14" ht="33" customHeight="1" thickBot="1" x14ac:dyDescent="0.3">
      <c r="A10" s="41"/>
      <c r="B10" s="78" t="s">
        <v>18</v>
      </c>
      <c r="C10" s="78"/>
      <c r="D10" s="79" t="s">
        <v>7</v>
      </c>
      <c r="E10" s="78"/>
      <c r="F10" s="78"/>
      <c r="G10" s="78" t="s">
        <v>8</v>
      </c>
      <c r="H10" s="78"/>
      <c r="I10" s="78"/>
      <c r="J10" s="80" t="s">
        <v>49</v>
      </c>
    </row>
    <row r="11" spans="1:14" ht="33.75" customHeight="1" thickBot="1" x14ac:dyDescent="0.3">
      <c r="A11" s="16"/>
      <c r="B11" s="78"/>
      <c r="C11" s="78"/>
      <c r="D11" s="18" t="s">
        <v>23</v>
      </c>
      <c r="E11" s="7" t="s">
        <v>9</v>
      </c>
      <c r="F11" s="36" t="s">
        <v>10</v>
      </c>
      <c r="G11" s="7" t="s">
        <v>23</v>
      </c>
      <c r="H11" s="7" t="s">
        <v>9</v>
      </c>
      <c r="I11" s="35" t="s">
        <v>10</v>
      </c>
      <c r="J11" s="81"/>
    </row>
    <row r="12" spans="1:14" ht="54.75" customHeight="1" thickBot="1" x14ac:dyDescent="0.3">
      <c r="A12" s="16"/>
      <c r="B12" s="90" t="s">
        <v>46</v>
      </c>
      <c r="C12" s="79"/>
      <c r="D12" s="19" t="s">
        <v>11</v>
      </c>
      <c r="E12" s="34" t="s">
        <v>12</v>
      </c>
      <c r="F12" s="33" t="s">
        <v>13</v>
      </c>
      <c r="G12" s="33">
        <v>15</v>
      </c>
      <c r="H12" s="33">
        <v>16</v>
      </c>
      <c r="I12" s="23">
        <v>24</v>
      </c>
      <c r="J12" s="42">
        <v>1096</v>
      </c>
    </row>
    <row r="13" spans="1:14" ht="57.75" customHeight="1" thickBot="1" x14ac:dyDescent="0.3">
      <c r="A13" s="16"/>
      <c r="B13" s="78" t="s">
        <v>47</v>
      </c>
      <c r="C13" s="78"/>
      <c r="D13" s="19" t="s">
        <v>11</v>
      </c>
      <c r="E13" s="22" t="s">
        <v>24</v>
      </c>
      <c r="F13" s="21" t="s">
        <v>13</v>
      </c>
      <c r="G13" s="21">
        <v>15</v>
      </c>
      <c r="H13" s="21">
        <v>17</v>
      </c>
      <c r="I13" s="23">
        <v>24</v>
      </c>
      <c r="J13" s="42">
        <v>2178</v>
      </c>
      <c r="N13" s="30"/>
    </row>
    <row r="14" spans="1:14" ht="39.75" customHeight="1" thickBot="1" x14ac:dyDescent="0.3">
      <c r="A14" s="41"/>
      <c r="B14" s="40" t="s">
        <v>25</v>
      </c>
      <c r="C14" s="91"/>
      <c r="D14" s="91"/>
      <c r="E14" s="91"/>
      <c r="F14" s="91"/>
      <c r="G14" s="91"/>
      <c r="H14" s="27"/>
      <c r="I14" s="28"/>
      <c r="J14" s="29">
        <f>J13+J12</f>
        <v>3274</v>
      </c>
      <c r="L14" s="1"/>
    </row>
    <row r="15" spans="1:14" ht="22.5" customHeight="1" thickBot="1" x14ac:dyDescent="0.3">
      <c r="A15" s="41"/>
    </row>
    <row r="16" spans="1:14" ht="32.25" thickBot="1" x14ac:dyDescent="0.3">
      <c r="A16" s="16"/>
      <c r="B16" s="47" t="s">
        <v>33</v>
      </c>
      <c r="C16" s="48" t="s">
        <v>28</v>
      </c>
      <c r="D16" s="48" t="s">
        <v>29</v>
      </c>
      <c r="E16" s="48" t="s">
        <v>30</v>
      </c>
      <c r="F16" s="48" t="s">
        <v>34</v>
      </c>
      <c r="G16" s="48" t="s">
        <v>31</v>
      </c>
    </row>
    <row r="17" spans="1:7" ht="15.75" x14ac:dyDescent="0.25">
      <c r="A17" s="16"/>
      <c r="B17" s="69" t="s">
        <v>38</v>
      </c>
      <c r="C17" s="70" t="s">
        <v>14</v>
      </c>
      <c r="D17" s="71">
        <v>15</v>
      </c>
      <c r="E17" s="49">
        <v>17</v>
      </c>
      <c r="F17" s="72">
        <v>255</v>
      </c>
      <c r="G17" s="73">
        <f>SUM(F17:F20)</f>
        <v>538</v>
      </c>
    </row>
    <row r="18" spans="1:7" ht="15" customHeight="1" x14ac:dyDescent="0.25">
      <c r="A18" s="16"/>
      <c r="B18" s="56"/>
      <c r="C18" s="57" t="s">
        <v>39</v>
      </c>
      <c r="D18" s="58">
        <v>16</v>
      </c>
      <c r="E18" s="50">
        <v>1</v>
      </c>
      <c r="F18" s="59">
        <v>16</v>
      </c>
      <c r="G18" s="62"/>
    </row>
    <row r="19" spans="1:7" ht="15" customHeight="1" x14ac:dyDescent="0.25">
      <c r="A19" s="16"/>
      <c r="B19" s="60"/>
      <c r="C19" s="57" t="s">
        <v>9</v>
      </c>
      <c r="D19" s="58">
        <v>17</v>
      </c>
      <c r="E19" s="50">
        <v>3</v>
      </c>
      <c r="F19" s="59">
        <v>51</v>
      </c>
      <c r="G19" s="63"/>
    </row>
    <row r="20" spans="1:7" ht="15" customHeight="1" thickBot="1" x14ac:dyDescent="0.3">
      <c r="A20" s="16"/>
      <c r="B20" s="74"/>
      <c r="C20" s="65" t="s">
        <v>15</v>
      </c>
      <c r="D20" s="66">
        <v>24</v>
      </c>
      <c r="E20" s="51">
        <v>9</v>
      </c>
      <c r="F20" s="67">
        <v>216</v>
      </c>
      <c r="G20" s="68"/>
    </row>
    <row r="21" spans="1:7" ht="15" customHeight="1" x14ac:dyDescent="0.25">
      <c r="A21" s="16"/>
      <c r="B21" s="69" t="s">
        <v>40</v>
      </c>
      <c r="C21" s="70" t="s">
        <v>14</v>
      </c>
      <c r="D21" s="71">
        <v>15</v>
      </c>
      <c r="E21" s="49">
        <v>18</v>
      </c>
      <c r="F21" s="72">
        <v>270</v>
      </c>
      <c r="G21" s="73">
        <f>SUM(F21:F23)</f>
        <v>547</v>
      </c>
    </row>
    <row r="22" spans="1:7" ht="15" customHeight="1" x14ac:dyDescent="0.25">
      <c r="A22" s="16"/>
      <c r="B22" s="60"/>
      <c r="C22" s="57" t="s">
        <v>9</v>
      </c>
      <c r="D22" s="58">
        <v>17</v>
      </c>
      <c r="E22" s="50">
        <v>5</v>
      </c>
      <c r="F22" s="59">
        <v>85</v>
      </c>
      <c r="G22" s="63"/>
    </row>
    <row r="23" spans="1:7" ht="15" customHeight="1" thickBot="1" x14ac:dyDescent="0.3">
      <c r="A23" s="16"/>
      <c r="B23" s="74"/>
      <c r="C23" s="65" t="s">
        <v>15</v>
      </c>
      <c r="D23" s="66">
        <v>24</v>
      </c>
      <c r="E23" s="51">
        <v>8</v>
      </c>
      <c r="F23" s="67">
        <v>192</v>
      </c>
      <c r="G23" s="75"/>
    </row>
    <row r="24" spans="1:7" ht="15" customHeight="1" x14ac:dyDescent="0.25">
      <c r="A24" s="16"/>
      <c r="B24" s="69" t="s">
        <v>41</v>
      </c>
      <c r="C24" s="70" t="s">
        <v>14</v>
      </c>
      <c r="D24" s="71">
        <v>15</v>
      </c>
      <c r="E24" s="49">
        <v>17</v>
      </c>
      <c r="F24" s="72">
        <v>255</v>
      </c>
      <c r="G24" s="73">
        <f>SUM(F24:F26)</f>
        <v>563</v>
      </c>
    </row>
    <row r="25" spans="1:7" ht="18" x14ac:dyDescent="0.25">
      <c r="A25" s="16"/>
      <c r="B25" s="60"/>
      <c r="C25" s="57" t="s">
        <v>9</v>
      </c>
      <c r="D25" s="58">
        <v>17</v>
      </c>
      <c r="E25" s="50">
        <v>4</v>
      </c>
      <c r="F25" s="59">
        <v>68</v>
      </c>
      <c r="G25" s="63"/>
    </row>
    <row r="26" spans="1:7" ht="15.75" customHeight="1" thickBot="1" x14ac:dyDescent="0.3">
      <c r="A26" s="16"/>
      <c r="B26" s="74"/>
      <c r="C26" s="65" t="s">
        <v>15</v>
      </c>
      <c r="D26" s="66">
        <v>24</v>
      </c>
      <c r="E26" s="51">
        <v>10</v>
      </c>
      <c r="F26" s="67">
        <v>240</v>
      </c>
      <c r="G26" s="68"/>
    </row>
    <row r="27" spans="1:7" ht="14.25" customHeight="1" x14ac:dyDescent="0.25">
      <c r="A27" s="16"/>
      <c r="B27" s="69" t="s">
        <v>42</v>
      </c>
      <c r="C27" s="70" t="s">
        <v>14</v>
      </c>
      <c r="D27" s="71">
        <v>15</v>
      </c>
      <c r="E27" s="49">
        <v>18</v>
      </c>
      <c r="F27" s="72">
        <v>270</v>
      </c>
      <c r="G27" s="73">
        <f>SUM(F27:F29)</f>
        <v>530</v>
      </c>
    </row>
    <row r="28" spans="1:7" ht="18" x14ac:dyDescent="0.25">
      <c r="A28" s="16"/>
      <c r="B28" s="60"/>
      <c r="C28" s="57" t="s">
        <v>9</v>
      </c>
      <c r="D28" s="58">
        <v>17</v>
      </c>
      <c r="E28" s="50">
        <v>4</v>
      </c>
      <c r="F28" s="59">
        <v>68</v>
      </c>
      <c r="G28" s="63"/>
    </row>
    <row r="29" spans="1:7" ht="16.5" thickBot="1" x14ac:dyDescent="0.3">
      <c r="A29" s="17"/>
      <c r="B29" s="74"/>
      <c r="C29" s="65" t="s">
        <v>15</v>
      </c>
      <c r="D29" s="66">
        <v>24</v>
      </c>
      <c r="E29" s="51">
        <v>8</v>
      </c>
      <c r="F29" s="67">
        <v>192</v>
      </c>
      <c r="G29" s="68"/>
    </row>
    <row r="30" spans="1:7" ht="15.75" x14ac:dyDescent="0.25">
      <c r="A30" s="17"/>
      <c r="B30" s="69" t="s">
        <v>43</v>
      </c>
      <c r="C30" s="70" t="s">
        <v>14</v>
      </c>
      <c r="D30" s="71">
        <v>15</v>
      </c>
      <c r="E30" s="49">
        <v>17</v>
      </c>
      <c r="F30" s="72">
        <v>255</v>
      </c>
      <c r="G30" s="73">
        <f>SUM(F30:F32)</f>
        <v>551</v>
      </c>
    </row>
    <row r="31" spans="1:7" ht="18" x14ac:dyDescent="0.25">
      <c r="A31" s="17"/>
      <c r="B31" s="60"/>
      <c r="C31" s="57" t="s">
        <v>9</v>
      </c>
      <c r="D31" s="58">
        <v>16</v>
      </c>
      <c r="E31" s="50">
        <v>5</v>
      </c>
      <c r="F31" s="59">
        <v>80</v>
      </c>
      <c r="G31" s="63"/>
    </row>
    <row r="32" spans="1:7" ht="16.5" thickBot="1" x14ac:dyDescent="0.3">
      <c r="A32" s="17"/>
      <c r="B32" s="74"/>
      <c r="C32" s="65" t="s">
        <v>15</v>
      </c>
      <c r="D32" s="66">
        <v>24</v>
      </c>
      <c r="E32" s="51">
        <v>9</v>
      </c>
      <c r="F32" s="67">
        <v>216</v>
      </c>
      <c r="G32" s="68"/>
    </row>
    <row r="33" spans="1:14" ht="15.75" x14ac:dyDescent="0.25">
      <c r="A33" s="17"/>
      <c r="B33" s="69" t="s">
        <v>44</v>
      </c>
      <c r="C33" s="70" t="s">
        <v>14</v>
      </c>
      <c r="D33" s="71">
        <v>15</v>
      </c>
      <c r="E33" s="49">
        <v>15</v>
      </c>
      <c r="F33" s="72">
        <v>225</v>
      </c>
      <c r="G33" s="73">
        <f>SUM(F33:F36)</f>
        <v>545</v>
      </c>
    </row>
    <row r="34" spans="1:14" ht="34.5" customHeight="1" x14ac:dyDescent="0.25">
      <c r="A34" s="17"/>
      <c r="B34" s="61"/>
      <c r="C34" s="57" t="s">
        <v>45</v>
      </c>
      <c r="D34" s="58">
        <v>16</v>
      </c>
      <c r="E34" s="50">
        <v>1</v>
      </c>
      <c r="F34" s="59">
        <v>16</v>
      </c>
      <c r="G34" s="63"/>
    </row>
    <row r="35" spans="1:14" ht="18" x14ac:dyDescent="0.25">
      <c r="A35" s="17"/>
      <c r="B35" s="61"/>
      <c r="C35" s="57" t="s">
        <v>9</v>
      </c>
      <c r="D35" s="58">
        <v>16</v>
      </c>
      <c r="E35" s="50">
        <v>4</v>
      </c>
      <c r="F35" s="59">
        <v>64</v>
      </c>
      <c r="G35" s="63"/>
    </row>
    <row r="36" spans="1:14" ht="18.75" thickBot="1" x14ac:dyDescent="0.3">
      <c r="A36" s="17"/>
      <c r="B36" s="64"/>
      <c r="C36" s="65" t="s">
        <v>15</v>
      </c>
      <c r="D36" s="66">
        <v>24</v>
      </c>
      <c r="E36" s="51">
        <v>10</v>
      </c>
      <c r="F36" s="67">
        <v>240</v>
      </c>
      <c r="G36" s="68"/>
    </row>
    <row r="37" spans="1:14" ht="16.5" thickBot="1" x14ac:dyDescent="0.3">
      <c r="A37" s="17"/>
      <c r="B37" s="52" t="s">
        <v>16</v>
      </c>
      <c r="C37" s="53"/>
      <c r="D37" s="53"/>
      <c r="E37" s="53"/>
      <c r="F37" s="53"/>
      <c r="G37" s="54">
        <f>SUM(G17:G36)</f>
        <v>3274</v>
      </c>
    </row>
    <row r="38" spans="1:14" ht="18" x14ac:dyDescent="0.25">
      <c r="A38" s="17"/>
      <c r="B38" s="55" t="s">
        <v>35</v>
      </c>
      <c r="C38" s="6"/>
      <c r="D38" s="6"/>
      <c r="E38" s="6"/>
      <c r="F38" s="6"/>
      <c r="G38" s="6"/>
    </row>
    <row r="39" spans="1:14" ht="15.75" x14ac:dyDescent="0.25">
      <c r="A39" s="17"/>
      <c r="B39" s="31"/>
    </row>
    <row r="40" spans="1:14" ht="15.75" x14ac:dyDescent="0.25">
      <c r="A40" s="17" t="s">
        <v>36</v>
      </c>
      <c r="B40" s="31"/>
    </row>
    <row r="41" spans="1:14" ht="15.75" x14ac:dyDescent="0.25">
      <c r="A41" s="17"/>
      <c r="B41" s="31"/>
    </row>
    <row r="42" spans="1:14" ht="15.75" x14ac:dyDescent="0.25">
      <c r="A42" s="17"/>
      <c r="B42" s="31"/>
    </row>
    <row r="43" spans="1:14" ht="15.75" x14ac:dyDescent="0.25">
      <c r="A43" s="17"/>
      <c r="B43" s="31"/>
    </row>
    <row r="44" spans="1:14" ht="15.75" x14ac:dyDescent="0.25">
      <c r="A44" s="17"/>
      <c r="B44" s="31"/>
    </row>
    <row r="45" spans="1:14" ht="15.75" x14ac:dyDescent="0.25">
      <c r="A45" s="17"/>
      <c r="B45" s="31"/>
    </row>
    <row r="46" spans="1:14" ht="15.75" x14ac:dyDescent="0.25">
      <c r="A46" s="17"/>
      <c r="B46" s="17"/>
      <c r="C46" s="31"/>
      <c r="D46" s="31"/>
      <c r="E46" s="31"/>
      <c r="F46" s="31"/>
      <c r="G46" s="30"/>
      <c r="H46" s="31"/>
    </row>
    <row r="47" spans="1:14" ht="15.75" x14ac:dyDescent="0.25">
      <c r="A47" s="17"/>
      <c r="B47" s="17"/>
      <c r="C47" s="31"/>
      <c r="D47" s="31"/>
      <c r="E47" s="31"/>
      <c r="F47" s="31"/>
      <c r="G47" s="30"/>
      <c r="H47" s="31"/>
    </row>
    <row r="48" spans="1:14" ht="15.75" x14ac:dyDescent="0.25">
      <c r="A48" s="17"/>
      <c r="B48" s="31"/>
      <c r="C48" s="31"/>
      <c r="D48" s="31"/>
      <c r="E48" s="31"/>
      <c r="F48" s="30"/>
      <c r="G48" s="31"/>
      <c r="H48" s="17"/>
      <c r="I48" s="31"/>
      <c r="J48" s="31"/>
      <c r="K48" s="31"/>
      <c r="L48" s="31"/>
      <c r="M48" s="30"/>
      <c r="N48" s="31"/>
    </row>
    <row r="49" spans="1:14" ht="15.75" x14ac:dyDescent="0.25">
      <c r="A49" s="17"/>
      <c r="B49" s="31"/>
      <c r="C49" s="31"/>
      <c r="D49" s="31"/>
      <c r="E49" s="31"/>
      <c r="F49" s="30"/>
      <c r="G49" s="31"/>
      <c r="H49" s="17"/>
      <c r="I49" s="31"/>
      <c r="J49" s="31"/>
      <c r="K49" s="31"/>
      <c r="L49" s="31"/>
      <c r="M49" s="30"/>
      <c r="N49" s="31"/>
    </row>
    <row r="50" spans="1:14" ht="15.75" x14ac:dyDescent="0.25">
      <c r="A50" s="17"/>
      <c r="B50" s="31"/>
      <c r="C50" s="31"/>
      <c r="D50" s="31"/>
      <c r="E50" s="31"/>
      <c r="F50" s="30"/>
      <c r="G50" s="31"/>
      <c r="H50" s="17"/>
      <c r="I50" s="31"/>
      <c r="J50" s="31"/>
      <c r="K50" s="31"/>
      <c r="L50" s="31"/>
      <c r="M50" s="30"/>
      <c r="N50" s="31"/>
    </row>
    <row r="51" spans="1:14" ht="15.75" x14ac:dyDescent="0.25">
      <c r="A51" s="17"/>
      <c r="B51" s="31"/>
      <c r="C51" s="31"/>
      <c r="D51" s="31"/>
      <c r="E51" s="31"/>
      <c r="F51" s="30"/>
      <c r="G51" s="31"/>
      <c r="H51" s="17"/>
      <c r="I51" s="31"/>
      <c r="J51" s="31"/>
      <c r="K51" s="31"/>
      <c r="L51" s="31"/>
      <c r="M51" s="30"/>
      <c r="N51" s="31"/>
    </row>
    <row r="52" spans="1:14" ht="15.75" x14ac:dyDescent="0.25">
      <c r="A52" s="17"/>
      <c r="B52" s="31"/>
      <c r="C52" s="31"/>
      <c r="D52" s="31"/>
      <c r="E52" s="31"/>
      <c r="F52" s="30"/>
      <c r="G52" s="31"/>
      <c r="H52" s="17"/>
      <c r="I52" s="31"/>
      <c r="J52" s="31"/>
      <c r="K52" s="31"/>
      <c r="L52" s="31"/>
      <c r="M52" s="30"/>
      <c r="N52" s="31"/>
    </row>
    <row r="53" spans="1:14" ht="15.75" x14ac:dyDescent="0.25">
      <c r="A53" s="17"/>
      <c r="B53" s="31"/>
      <c r="C53" s="31"/>
      <c r="D53" s="31"/>
      <c r="E53" s="31"/>
      <c r="F53" s="30"/>
      <c r="G53" s="31"/>
      <c r="H53" s="17"/>
      <c r="I53" s="31"/>
      <c r="J53" s="31"/>
      <c r="K53" s="31"/>
      <c r="L53" s="31"/>
      <c r="M53" s="30"/>
      <c r="N53" s="31"/>
    </row>
    <row r="54" spans="1:14" ht="15.75" x14ac:dyDescent="0.25">
      <c r="A54" s="17"/>
      <c r="B54" s="31"/>
      <c r="C54" s="31"/>
      <c r="D54" s="31"/>
      <c r="E54" s="31"/>
      <c r="F54" s="30"/>
      <c r="G54" s="31"/>
      <c r="H54" s="17"/>
      <c r="I54" s="31"/>
      <c r="J54" s="31"/>
      <c r="K54" s="31"/>
      <c r="L54" s="31"/>
      <c r="M54" s="30"/>
      <c r="N54" s="31"/>
    </row>
    <row r="55" spans="1:14" ht="15.75" x14ac:dyDescent="0.25">
      <c r="A55" s="17"/>
      <c r="B55" s="31"/>
      <c r="C55" s="31"/>
      <c r="D55" s="31"/>
      <c r="E55" s="31"/>
      <c r="F55" s="30"/>
      <c r="G55" s="31"/>
      <c r="H55" s="17"/>
      <c r="I55" s="31"/>
      <c r="J55" s="31"/>
      <c r="K55" s="31"/>
      <c r="L55" s="31"/>
      <c r="M55" s="30"/>
      <c r="N55" s="31"/>
    </row>
    <row r="56" spans="1:14" ht="15.75" x14ac:dyDescent="0.25">
      <c r="A56" s="17"/>
      <c r="B56" s="31"/>
      <c r="C56" s="31"/>
      <c r="D56" s="31"/>
      <c r="E56" s="31"/>
      <c r="F56" s="30"/>
      <c r="G56" s="31"/>
      <c r="H56" s="17"/>
      <c r="I56" s="31"/>
      <c r="J56" s="31"/>
      <c r="K56" s="31"/>
      <c r="L56" s="31"/>
      <c r="M56" s="30"/>
      <c r="N56" s="31"/>
    </row>
    <row r="57" spans="1:14" ht="15.75" x14ac:dyDescent="0.25">
      <c r="A57" s="17"/>
      <c r="B57" s="31"/>
      <c r="C57" s="31"/>
      <c r="D57" s="31"/>
      <c r="E57" s="31"/>
      <c r="F57" s="30"/>
      <c r="G57" s="31"/>
      <c r="H57" s="17"/>
      <c r="I57" s="31"/>
      <c r="J57" s="31"/>
      <c r="K57" s="31"/>
      <c r="L57" s="31"/>
      <c r="M57" s="30"/>
      <c r="N57" s="31"/>
    </row>
    <row r="58" spans="1:14" ht="15.75" x14ac:dyDescent="0.25">
      <c r="A58" s="17"/>
      <c r="B58" s="31"/>
      <c r="C58" s="31"/>
      <c r="D58" s="31"/>
      <c r="E58" s="31"/>
      <c r="F58" s="30"/>
      <c r="G58" s="31"/>
      <c r="H58" s="17"/>
      <c r="I58" s="31"/>
      <c r="J58" s="31"/>
      <c r="K58" s="31"/>
      <c r="L58" s="31"/>
      <c r="M58" s="30"/>
      <c r="N58" s="31"/>
    </row>
    <row r="59" spans="1:14" ht="15.75" x14ac:dyDescent="0.25">
      <c r="A59" s="17"/>
      <c r="B59" s="31"/>
      <c r="C59" s="31"/>
      <c r="D59" s="31"/>
      <c r="E59" s="31"/>
      <c r="F59" s="30"/>
      <c r="G59" s="31"/>
      <c r="H59" s="17"/>
      <c r="I59" s="31"/>
      <c r="J59" s="31"/>
      <c r="K59" s="31"/>
      <c r="L59" s="31"/>
      <c r="M59" s="30"/>
      <c r="N59" s="31"/>
    </row>
    <row r="60" spans="1:14" ht="15.75" x14ac:dyDescent="0.25">
      <c r="A60" s="17"/>
      <c r="B60" s="31"/>
      <c r="C60" s="31"/>
      <c r="D60" s="31"/>
      <c r="E60" s="31"/>
      <c r="F60" s="30"/>
      <c r="G60" s="31"/>
      <c r="H60" s="17"/>
      <c r="I60" s="31"/>
      <c r="J60" s="31"/>
      <c r="K60" s="31"/>
      <c r="L60" s="31"/>
      <c r="M60" s="30"/>
      <c r="N60" s="31"/>
    </row>
    <row r="61" spans="1:14" ht="15.75" x14ac:dyDescent="0.25">
      <c r="A61" s="17"/>
      <c r="B61" s="31"/>
      <c r="C61" s="31"/>
      <c r="D61" s="31"/>
      <c r="E61" s="31"/>
      <c r="F61" s="30"/>
      <c r="G61" s="31"/>
      <c r="H61" s="17"/>
      <c r="I61" s="31"/>
      <c r="J61" s="31"/>
      <c r="K61" s="31"/>
      <c r="L61" s="31"/>
      <c r="M61" s="30"/>
      <c r="N61" s="31"/>
    </row>
    <row r="62" spans="1:14" ht="15.75" x14ac:dyDescent="0.25">
      <c r="A62" s="17"/>
      <c r="B62" s="31"/>
      <c r="C62" s="31"/>
      <c r="D62" s="31"/>
      <c r="E62" s="31"/>
      <c r="F62" s="30"/>
      <c r="G62" s="31"/>
      <c r="H62" s="17"/>
      <c r="I62" s="31"/>
      <c r="J62" s="31"/>
      <c r="K62" s="31"/>
      <c r="L62" s="31"/>
      <c r="M62" s="30"/>
      <c r="N62" s="31"/>
    </row>
    <row r="63" spans="1:14" ht="15.75" x14ac:dyDescent="0.25">
      <c r="A63" s="17"/>
      <c r="B63" s="31"/>
      <c r="C63" s="31"/>
      <c r="D63" s="31"/>
      <c r="E63" s="31"/>
      <c r="F63" s="30"/>
      <c r="G63" s="31"/>
      <c r="H63" s="17"/>
      <c r="I63" s="31"/>
      <c r="J63" s="31"/>
      <c r="K63" s="31"/>
      <c r="L63" s="31"/>
      <c r="M63" s="30"/>
      <c r="N63" s="31"/>
    </row>
    <row r="64" spans="1:14" ht="15.75" x14ac:dyDescent="0.25">
      <c r="A64" s="17"/>
      <c r="B64" s="31"/>
      <c r="C64" s="31"/>
      <c r="D64" s="31"/>
      <c r="E64" s="31"/>
      <c r="F64" s="30"/>
      <c r="G64" s="31"/>
      <c r="H64" s="17"/>
      <c r="I64" s="31"/>
      <c r="J64" s="31"/>
      <c r="K64" s="31"/>
      <c r="L64" s="31"/>
      <c r="M64" s="30"/>
      <c r="N64" s="31"/>
    </row>
    <row r="65" spans="1:14" ht="15.75" x14ac:dyDescent="0.25">
      <c r="A65" s="17"/>
      <c r="B65" s="31"/>
      <c r="C65" s="31"/>
      <c r="D65" s="31"/>
      <c r="E65" s="31"/>
      <c r="F65" s="30"/>
      <c r="G65" s="31"/>
      <c r="H65" s="17"/>
      <c r="I65" s="31"/>
      <c r="J65" s="31"/>
      <c r="K65" s="31"/>
      <c r="L65" s="31"/>
      <c r="M65" s="30"/>
      <c r="N65" s="31"/>
    </row>
    <row r="66" spans="1:14" ht="15.75" x14ac:dyDescent="0.25">
      <c r="A66" s="17"/>
      <c r="B66" s="31"/>
      <c r="C66" s="31"/>
      <c r="D66" s="31"/>
      <c r="E66" s="31"/>
      <c r="F66" s="30"/>
      <c r="G66" s="31"/>
      <c r="H66" s="17"/>
      <c r="I66" s="31"/>
      <c r="J66" s="31"/>
      <c r="K66" s="31"/>
      <c r="L66" s="31"/>
      <c r="M66" s="30"/>
      <c r="N66" s="31"/>
    </row>
    <row r="67" spans="1:14" ht="15.75" x14ac:dyDescent="0.25">
      <c r="A67" s="17"/>
      <c r="B67" s="31"/>
      <c r="C67" s="31"/>
      <c r="D67" s="31"/>
      <c r="E67" s="31"/>
      <c r="F67" s="30"/>
      <c r="G67" s="31"/>
      <c r="H67" s="17"/>
      <c r="I67" s="31"/>
      <c r="J67" s="31"/>
      <c r="K67" s="31"/>
      <c r="L67" s="31"/>
      <c r="M67" s="30"/>
      <c r="N67" s="31"/>
    </row>
    <row r="68" spans="1:14" ht="15.75" x14ac:dyDescent="0.25">
      <c r="A68" s="17"/>
      <c r="B68" s="31"/>
      <c r="C68" s="31"/>
      <c r="D68" s="31"/>
      <c r="E68" s="31"/>
      <c r="F68" s="30"/>
      <c r="G68" s="31"/>
      <c r="H68" s="17"/>
      <c r="I68" s="31"/>
      <c r="J68" s="31"/>
      <c r="K68" s="31"/>
      <c r="L68" s="31"/>
      <c r="M68" s="30"/>
      <c r="N68" s="31"/>
    </row>
    <row r="69" spans="1:14" ht="15.75" x14ac:dyDescent="0.25">
      <c r="A69" s="17"/>
      <c r="B69" s="31"/>
      <c r="C69" s="31"/>
      <c r="D69" s="31"/>
      <c r="E69" s="31"/>
      <c r="F69" s="30"/>
      <c r="G69" s="31"/>
      <c r="H69" s="17"/>
      <c r="I69" s="31"/>
      <c r="J69" s="31"/>
      <c r="K69" s="31"/>
      <c r="L69" s="31"/>
      <c r="M69" s="30"/>
      <c r="N69" s="31"/>
    </row>
    <row r="70" spans="1:14" ht="15.75" x14ac:dyDescent="0.25">
      <c r="A70" s="17"/>
      <c r="B70" s="31"/>
      <c r="C70" s="31"/>
      <c r="D70" s="31"/>
      <c r="E70" s="31"/>
      <c r="F70" s="30"/>
      <c r="G70" s="31"/>
      <c r="H70" s="17"/>
      <c r="I70" s="31"/>
      <c r="J70" s="31"/>
      <c r="K70" s="31"/>
      <c r="L70" s="31"/>
      <c r="M70" s="30"/>
      <c r="N70" s="31"/>
    </row>
    <row r="71" spans="1:14" ht="15.75" x14ac:dyDescent="0.25">
      <c r="A71" s="17"/>
      <c r="B71" s="31"/>
      <c r="C71" s="31"/>
      <c r="D71" s="31"/>
      <c r="E71" s="31"/>
      <c r="F71" s="30"/>
      <c r="G71" s="31"/>
      <c r="H71" s="17"/>
      <c r="I71" s="31"/>
      <c r="J71" s="31"/>
      <c r="K71" s="31"/>
      <c r="L71" s="31"/>
      <c r="M71" s="30"/>
      <c r="N71" s="31"/>
    </row>
    <row r="72" spans="1:14" ht="15.75" x14ac:dyDescent="0.25">
      <c r="A72" s="17"/>
      <c r="B72" s="31"/>
      <c r="C72" s="31"/>
      <c r="D72" s="31"/>
      <c r="E72" s="31"/>
      <c r="F72" s="30"/>
      <c r="G72" s="31"/>
      <c r="H72" s="17"/>
      <c r="I72" s="31"/>
      <c r="J72" s="31"/>
      <c r="K72" s="31"/>
      <c r="L72" s="31"/>
      <c r="M72" s="30"/>
      <c r="N72" s="31"/>
    </row>
    <row r="73" spans="1:14" ht="15.75" x14ac:dyDescent="0.25">
      <c r="A73" s="17"/>
      <c r="B73" s="31"/>
      <c r="C73" s="31"/>
      <c r="D73" s="31"/>
      <c r="E73" s="31"/>
      <c r="F73" s="30"/>
      <c r="G73" s="31"/>
      <c r="H73" s="17"/>
      <c r="I73" s="31"/>
      <c r="J73" s="31"/>
      <c r="K73" s="31"/>
      <c r="L73" s="31"/>
      <c r="M73" s="30"/>
      <c r="N73" s="31"/>
    </row>
    <row r="74" spans="1:14" ht="15.75" x14ac:dyDescent="0.25">
      <c r="A74" s="17"/>
      <c r="B74" s="31"/>
      <c r="C74" s="31"/>
      <c r="D74" s="31"/>
      <c r="E74" s="31"/>
      <c r="F74" s="30"/>
      <c r="G74" s="31"/>
      <c r="H74" s="17"/>
      <c r="I74" s="31"/>
      <c r="J74" s="31"/>
      <c r="K74" s="31"/>
      <c r="L74" s="31"/>
      <c r="M74" s="30"/>
      <c r="N74" s="31"/>
    </row>
    <row r="75" spans="1:14" ht="15.75" x14ac:dyDescent="0.25">
      <c r="A75" s="17"/>
      <c r="B75" s="31"/>
      <c r="C75" s="31"/>
      <c r="D75" s="31"/>
      <c r="E75" s="31"/>
      <c r="F75" s="30"/>
      <c r="G75" s="31"/>
      <c r="H75" s="17"/>
      <c r="I75" s="31"/>
      <c r="J75" s="31"/>
      <c r="K75" s="31"/>
      <c r="L75" s="31"/>
      <c r="M75" s="30"/>
      <c r="N75" s="31"/>
    </row>
    <row r="76" spans="1:14" ht="15.75" x14ac:dyDescent="0.25">
      <c r="A76" s="17"/>
      <c r="B76" s="31"/>
      <c r="C76" s="31"/>
      <c r="D76" s="31"/>
      <c r="E76" s="31"/>
      <c r="F76" s="30"/>
      <c r="G76" s="31"/>
      <c r="H76" s="17"/>
      <c r="I76" s="31"/>
      <c r="J76" s="31"/>
      <c r="K76" s="31"/>
      <c r="L76" s="31"/>
      <c r="M76" s="30"/>
      <c r="N76" s="31"/>
    </row>
    <row r="77" spans="1:14" ht="15.75" x14ac:dyDescent="0.25">
      <c r="A77" s="17"/>
      <c r="B77" s="31"/>
      <c r="C77" s="31"/>
      <c r="D77" s="31"/>
      <c r="E77" s="31"/>
      <c r="F77" s="30"/>
      <c r="G77" s="31"/>
      <c r="H77" s="17"/>
      <c r="I77" s="31"/>
      <c r="J77" s="31"/>
      <c r="K77" s="31"/>
      <c r="L77" s="31"/>
      <c r="M77" s="30"/>
      <c r="N77" s="31"/>
    </row>
    <row r="78" spans="1:14" ht="15.75" x14ac:dyDescent="0.25">
      <c r="A78" s="17"/>
      <c r="B78" s="31"/>
      <c r="C78" s="31"/>
      <c r="D78" s="31"/>
      <c r="E78" s="31"/>
      <c r="F78" s="30"/>
      <c r="G78" s="31"/>
      <c r="H78" s="17"/>
      <c r="I78" s="31"/>
      <c r="J78" s="31"/>
      <c r="K78" s="31"/>
      <c r="L78" s="31"/>
      <c r="M78" s="30"/>
      <c r="N78" s="31"/>
    </row>
    <row r="79" spans="1:14" ht="15.75" x14ac:dyDescent="0.25">
      <c r="A79" s="17"/>
      <c r="B79" s="31"/>
      <c r="C79" s="31"/>
      <c r="D79" s="31"/>
      <c r="E79" s="31"/>
      <c r="F79" s="30"/>
      <c r="G79" s="31"/>
      <c r="H79" s="17"/>
      <c r="I79" s="31"/>
      <c r="J79" s="31"/>
      <c r="K79" s="31"/>
      <c r="L79" s="31"/>
      <c r="M79" s="30"/>
      <c r="N79" s="31"/>
    </row>
    <row r="80" spans="1:14" ht="15.75" x14ac:dyDescent="0.25">
      <c r="A80" s="17"/>
      <c r="B80" s="31"/>
      <c r="C80" s="31"/>
      <c r="D80" s="31"/>
      <c r="E80" s="31"/>
      <c r="F80" s="30"/>
      <c r="G80" s="31"/>
      <c r="H80" s="17"/>
      <c r="I80" s="31"/>
      <c r="J80" s="31"/>
      <c r="K80" s="31"/>
      <c r="L80" s="31"/>
      <c r="M80" s="30"/>
      <c r="N80" s="31"/>
    </row>
    <row r="81" spans="1:14" ht="15.75" x14ac:dyDescent="0.25">
      <c r="A81" s="17"/>
      <c r="B81" s="31"/>
      <c r="C81" s="31"/>
      <c r="D81" s="31"/>
      <c r="E81" s="31"/>
      <c r="F81" s="30"/>
      <c r="G81" s="31"/>
      <c r="H81" s="17"/>
      <c r="I81" s="31"/>
      <c r="J81" s="31"/>
      <c r="K81" s="31"/>
      <c r="L81" s="31"/>
      <c r="M81" s="30"/>
      <c r="N81" s="31"/>
    </row>
    <row r="82" spans="1:14" ht="15.75" x14ac:dyDescent="0.25">
      <c r="A82" s="17"/>
      <c r="B82" s="31"/>
      <c r="C82" s="31"/>
      <c r="D82" s="31"/>
      <c r="E82" s="31"/>
      <c r="F82" s="30"/>
      <c r="G82" s="31"/>
      <c r="H82" s="17"/>
      <c r="I82" s="31"/>
      <c r="J82" s="31"/>
      <c r="K82" s="31"/>
      <c r="L82" s="31"/>
      <c r="M82" s="30"/>
      <c r="N82" s="31"/>
    </row>
    <row r="83" spans="1:14" ht="15.75" x14ac:dyDescent="0.25">
      <c r="A83" s="17"/>
      <c r="B83" s="31"/>
      <c r="C83" s="31"/>
      <c r="D83" s="31"/>
      <c r="E83" s="31"/>
      <c r="F83" s="30"/>
      <c r="G83" s="31"/>
      <c r="H83" s="17"/>
      <c r="I83" s="31"/>
      <c r="J83" s="31"/>
      <c r="K83" s="31"/>
      <c r="L83" s="31"/>
      <c r="M83" s="30"/>
      <c r="N83" s="31"/>
    </row>
    <row r="84" spans="1:14" ht="15.75" x14ac:dyDescent="0.25">
      <c r="A84" s="17"/>
      <c r="B84" s="31"/>
      <c r="C84" s="31"/>
      <c r="D84" s="31"/>
      <c r="E84" s="31"/>
      <c r="F84" s="30"/>
      <c r="G84" s="31"/>
      <c r="H84" s="17"/>
      <c r="I84" s="31"/>
      <c r="J84" s="31"/>
      <c r="K84" s="31"/>
      <c r="L84" s="31"/>
      <c r="M84" s="30"/>
      <c r="N84" s="31"/>
    </row>
    <row r="85" spans="1:14" ht="15.75" x14ac:dyDescent="0.25">
      <c r="A85" s="17"/>
      <c r="B85" s="31"/>
      <c r="C85" s="31"/>
      <c r="D85" s="31"/>
      <c r="E85" s="31"/>
      <c r="F85" s="30"/>
      <c r="G85" s="31"/>
      <c r="H85" s="17"/>
      <c r="I85" s="31"/>
      <c r="J85" s="31"/>
      <c r="K85" s="31"/>
      <c r="L85" s="31"/>
      <c r="M85" s="30"/>
      <c r="N85" s="31"/>
    </row>
    <row r="86" spans="1:14" ht="15.75" x14ac:dyDescent="0.25">
      <c r="A86" s="17"/>
      <c r="B86" s="31"/>
      <c r="C86" s="31"/>
      <c r="D86" s="31"/>
      <c r="E86" s="31"/>
      <c r="F86" s="30"/>
      <c r="G86" s="31"/>
      <c r="H86" s="17"/>
      <c r="I86" s="31"/>
      <c r="J86" s="31"/>
      <c r="K86" s="31"/>
      <c r="L86" s="31"/>
      <c r="M86" s="30"/>
      <c r="N86" s="31"/>
    </row>
    <row r="87" spans="1:14" ht="15.75" x14ac:dyDescent="0.25">
      <c r="A87" s="17"/>
      <c r="B87" s="31"/>
      <c r="C87" s="31"/>
      <c r="D87" s="31"/>
      <c r="E87" s="31"/>
      <c r="F87" s="30"/>
      <c r="G87" s="31"/>
      <c r="H87" s="17"/>
      <c r="I87" s="31"/>
      <c r="J87" s="31"/>
      <c r="K87" s="31"/>
      <c r="L87" s="31"/>
      <c r="M87" s="30"/>
      <c r="N87" s="31"/>
    </row>
    <row r="88" spans="1:14" ht="15.75" x14ac:dyDescent="0.25">
      <c r="A88" s="17"/>
      <c r="B88" s="31"/>
      <c r="C88" s="31"/>
      <c r="D88" s="31"/>
      <c r="E88" s="31"/>
      <c r="F88" s="30"/>
      <c r="G88" s="31"/>
      <c r="H88" s="17"/>
      <c r="I88" s="31"/>
      <c r="J88" s="31"/>
      <c r="K88" s="31"/>
      <c r="L88" s="31"/>
      <c r="M88" s="30"/>
      <c r="N88" s="31"/>
    </row>
    <row r="89" spans="1:14" ht="15.75" x14ac:dyDescent="0.25">
      <c r="A89" s="17"/>
      <c r="B89" s="31"/>
      <c r="C89" s="31"/>
      <c r="D89" s="31"/>
      <c r="E89" s="31"/>
      <c r="F89" s="30"/>
      <c r="G89" s="31"/>
      <c r="H89" s="17"/>
      <c r="I89" s="31"/>
      <c r="J89" s="31"/>
      <c r="K89" s="31"/>
      <c r="L89" s="31"/>
      <c r="M89" s="30"/>
      <c r="N89" s="31"/>
    </row>
    <row r="90" spans="1:14" ht="15.75" x14ac:dyDescent="0.25">
      <c r="A90" s="17"/>
      <c r="B90" s="31"/>
      <c r="C90" s="31"/>
      <c r="D90" s="31"/>
      <c r="E90" s="31"/>
      <c r="F90" s="30"/>
      <c r="G90" s="31"/>
      <c r="H90" s="17"/>
      <c r="I90" s="31"/>
      <c r="J90" s="31"/>
      <c r="K90" s="31"/>
      <c r="L90" s="31"/>
      <c r="M90" s="30"/>
      <c r="N90" s="31"/>
    </row>
    <row r="91" spans="1:14" ht="15.75" x14ac:dyDescent="0.25">
      <c r="A91" s="17"/>
      <c r="B91" s="31"/>
      <c r="C91" s="31"/>
      <c r="D91" s="31"/>
      <c r="E91" s="31"/>
      <c r="F91" s="30"/>
      <c r="G91" s="31"/>
      <c r="H91" s="17"/>
      <c r="I91" s="31"/>
      <c r="J91" s="31"/>
      <c r="K91" s="31"/>
      <c r="L91" s="31"/>
      <c r="M91" s="30"/>
      <c r="N91" s="31"/>
    </row>
    <row r="92" spans="1:14" ht="15.75" x14ac:dyDescent="0.25">
      <c r="A92" s="17"/>
      <c r="B92" s="31"/>
      <c r="C92" s="31"/>
      <c r="D92" s="31"/>
      <c r="E92" s="31"/>
      <c r="F92" s="30"/>
      <c r="G92" s="31"/>
      <c r="H92" s="17"/>
      <c r="I92" s="31"/>
      <c r="J92" s="31"/>
      <c r="K92" s="31"/>
      <c r="L92" s="31"/>
      <c r="M92" s="30"/>
      <c r="N92" s="31"/>
    </row>
    <row r="93" spans="1:14" ht="15.75" x14ac:dyDescent="0.25">
      <c r="A93" s="17"/>
      <c r="B93" s="31"/>
      <c r="C93" s="31"/>
      <c r="D93" s="31"/>
      <c r="E93" s="31"/>
      <c r="F93" s="30"/>
      <c r="G93" s="31"/>
      <c r="H93" s="17"/>
      <c r="I93" s="31"/>
      <c r="J93" s="31"/>
      <c r="K93" s="31"/>
      <c r="L93" s="31"/>
      <c r="M93" s="30"/>
      <c r="N93" s="31"/>
    </row>
    <row r="94" spans="1:14" ht="15.75" x14ac:dyDescent="0.25">
      <c r="A94" s="17"/>
      <c r="B94" s="31"/>
      <c r="C94" s="31"/>
      <c r="D94" s="31"/>
      <c r="E94" s="31"/>
      <c r="F94" s="30"/>
      <c r="G94" s="31"/>
      <c r="H94" s="17"/>
      <c r="I94" s="31"/>
      <c r="J94" s="31"/>
      <c r="K94" s="31"/>
      <c r="L94" s="31"/>
      <c r="M94" s="30"/>
      <c r="N94" s="31"/>
    </row>
    <row r="95" spans="1:14" ht="15.75" x14ac:dyDescent="0.25">
      <c r="A95" s="17"/>
      <c r="B95" s="31"/>
      <c r="C95" s="31"/>
      <c r="D95" s="31"/>
      <c r="E95" s="31"/>
      <c r="F95" s="30"/>
      <c r="G95" s="31"/>
      <c r="H95" s="17"/>
      <c r="I95" s="31"/>
      <c r="J95" s="31"/>
      <c r="K95" s="31"/>
      <c r="L95" s="31"/>
      <c r="M95" s="30"/>
      <c r="N95" s="31"/>
    </row>
    <row r="96" spans="1:14" ht="15.75" x14ac:dyDescent="0.25">
      <c r="A96" s="17"/>
      <c r="B96" s="31"/>
      <c r="C96" s="31"/>
      <c r="D96" s="31"/>
      <c r="E96" s="31"/>
      <c r="F96" s="30"/>
      <c r="G96" s="31"/>
      <c r="H96" s="17"/>
      <c r="I96" s="31"/>
      <c r="J96" s="31"/>
      <c r="K96" s="31"/>
      <c r="L96" s="31"/>
      <c r="M96" s="30"/>
      <c r="N96" s="31"/>
    </row>
    <row r="97" spans="1:14" ht="15.75" x14ac:dyDescent="0.25">
      <c r="A97" s="17"/>
      <c r="B97" s="31"/>
      <c r="C97" s="31"/>
      <c r="D97" s="31"/>
      <c r="E97" s="31"/>
      <c r="F97" s="30"/>
      <c r="G97" s="31"/>
      <c r="H97" s="17"/>
      <c r="I97" s="31"/>
      <c r="J97" s="31"/>
      <c r="K97" s="31"/>
      <c r="L97" s="31"/>
      <c r="M97" s="30"/>
      <c r="N97" s="31"/>
    </row>
    <row r="98" spans="1:14" ht="15.75" x14ac:dyDescent="0.25">
      <c r="A98" s="17"/>
      <c r="B98" s="31"/>
      <c r="C98" s="31"/>
      <c r="D98" s="31"/>
      <c r="E98" s="31"/>
      <c r="F98" s="30"/>
      <c r="G98" s="31"/>
      <c r="H98" s="17"/>
      <c r="I98" s="31"/>
      <c r="J98" s="31"/>
      <c r="K98" s="31"/>
      <c r="L98" s="31"/>
      <c r="M98" s="30"/>
      <c r="N98" s="31"/>
    </row>
    <row r="99" spans="1:14" ht="15.75" x14ac:dyDescent="0.25">
      <c r="A99" s="17"/>
      <c r="B99" s="31"/>
      <c r="C99" s="31"/>
      <c r="D99" s="31"/>
      <c r="E99" s="31"/>
      <c r="F99" s="30"/>
      <c r="G99" s="31"/>
      <c r="H99" s="17"/>
      <c r="I99" s="31"/>
      <c r="J99" s="31"/>
      <c r="K99" s="31"/>
      <c r="L99" s="31"/>
      <c r="M99" s="30"/>
      <c r="N99" s="31"/>
    </row>
    <row r="100" spans="1:14" ht="15.75" x14ac:dyDescent="0.25">
      <c r="A100" s="17"/>
      <c r="B100" s="31"/>
      <c r="C100" s="31"/>
      <c r="D100" s="31"/>
      <c r="E100" s="31"/>
      <c r="F100" s="30"/>
      <c r="G100" s="31"/>
      <c r="H100" s="17"/>
      <c r="I100" s="31"/>
      <c r="J100" s="31"/>
      <c r="K100" s="31"/>
      <c r="L100" s="31"/>
      <c r="M100" s="30"/>
      <c r="N100" s="31"/>
    </row>
    <row r="101" spans="1:14" ht="15.75" x14ac:dyDescent="0.25">
      <c r="A101" s="17"/>
      <c r="B101" s="31"/>
      <c r="C101" s="31"/>
      <c r="D101" s="31"/>
      <c r="E101" s="31"/>
      <c r="F101" s="30"/>
      <c r="G101" s="31"/>
      <c r="H101" s="17"/>
      <c r="I101" s="31"/>
      <c r="J101" s="31"/>
      <c r="K101" s="31"/>
      <c r="L101" s="31"/>
      <c r="M101" s="30"/>
      <c r="N101" s="31"/>
    </row>
    <row r="102" spans="1:14" ht="15.75" x14ac:dyDescent="0.25">
      <c r="A102" s="17"/>
      <c r="B102" s="31"/>
      <c r="C102" s="31"/>
      <c r="D102" s="31"/>
      <c r="E102" s="31"/>
      <c r="F102" s="30"/>
      <c r="G102" s="31"/>
      <c r="H102" s="17"/>
      <c r="I102" s="31"/>
      <c r="J102" s="31"/>
      <c r="K102" s="31"/>
      <c r="L102" s="31"/>
      <c r="M102" s="30"/>
      <c r="N102" s="31"/>
    </row>
    <row r="103" spans="1:14" ht="15.75" x14ac:dyDescent="0.25">
      <c r="A103" s="17"/>
      <c r="B103" s="31"/>
      <c r="C103" s="31"/>
      <c r="D103" s="31"/>
      <c r="E103" s="31"/>
      <c r="F103" s="30"/>
      <c r="G103" s="31"/>
      <c r="H103" s="17"/>
      <c r="I103" s="31"/>
      <c r="J103" s="31"/>
      <c r="K103" s="31"/>
      <c r="L103" s="31"/>
      <c r="M103" s="30"/>
      <c r="N103" s="31"/>
    </row>
    <row r="104" spans="1:14" ht="15.75" x14ac:dyDescent="0.25">
      <c r="A104" s="17"/>
      <c r="B104" s="31"/>
      <c r="C104" s="31"/>
      <c r="D104" s="31"/>
      <c r="E104" s="31"/>
      <c r="F104" s="30"/>
      <c r="G104" s="31"/>
      <c r="H104" s="17"/>
      <c r="I104" s="31"/>
      <c r="J104" s="31"/>
      <c r="K104" s="31"/>
      <c r="L104" s="31"/>
      <c r="M104" s="30"/>
      <c r="N104" s="31"/>
    </row>
    <row r="105" spans="1:14" ht="15.75" x14ac:dyDescent="0.25">
      <c r="A105" s="17"/>
      <c r="B105" s="31"/>
      <c r="C105" s="31"/>
      <c r="D105" s="31"/>
      <c r="E105" s="31"/>
      <c r="F105" s="30"/>
      <c r="G105" s="31"/>
      <c r="H105" s="17"/>
      <c r="I105" s="31"/>
      <c r="J105" s="31"/>
      <c r="K105" s="31"/>
      <c r="L105" s="31"/>
      <c r="M105" s="30"/>
      <c r="N105" s="31"/>
    </row>
    <row r="106" spans="1:14" ht="15.75" x14ac:dyDescent="0.25">
      <c r="A106" s="17"/>
      <c r="B106" s="31"/>
      <c r="C106" s="31"/>
      <c r="D106" s="31"/>
      <c r="E106" s="31"/>
      <c r="F106" s="30"/>
      <c r="G106" s="31"/>
      <c r="H106" s="17"/>
      <c r="I106" s="31"/>
      <c r="J106" s="31"/>
      <c r="K106" s="31"/>
      <c r="L106" s="31"/>
      <c r="M106" s="30"/>
      <c r="N106" s="31"/>
    </row>
    <row r="107" spans="1:14" ht="15.75" x14ac:dyDescent="0.25">
      <c r="A107" s="17"/>
      <c r="B107" s="31"/>
      <c r="C107" s="31"/>
      <c r="D107" s="31"/>
      <c r="E107" s="31"/>
      <c r="F107" s="30"/>
      <c r="G107" s="31"/>
      <c r="H107" s="17"/>
      <c r="I107" s="31"/>
      <c r="J107" s="31"/>
      <c r="K107" s="31"/>
      <c r="L107" s="31"/>
      <c r="M107" s="30"/>
      <c r="N107" s="31"/>
    </row>
    <row r="108" spans="1:14" ht="15.75" x14ac:dyDescent="0.25">
      <c r="A108" s="17"/>
      <c r="B108" s="31"/>
      <c r="C108" s="31"/>
      <c r="D108" s="31"/>
      <c r="E108" s="31"/>
      <c r="F108" s="30"/>
      <c r="G108" s="31"/>
      <c r="H108" s="17"/>
      <c r="I108" s="31"/>
      <c r="J108" s="31"/>
      <c r="K108" s="31"/>
      <c r="L108" s="31"/>
      <c r="M108" s="30"/>
      <c r="N108" s="31"/>
    </row>
    <row r="109" spans="1:14" ht="15.75" x14ac:dyDescent="0.25">
      <c r="A109" s="17"/>
      <c r="B109" s="31"/>
      <c r="C109" s="31"/>
      <c r="D109" s="31"/>
      <c r="E109" s="31"/>
      <c r="F109" s="30"/>
      <c r="G109" s="31"/>
      <c r="H109" s="17"/>
      <c r="I109" s="31"/>
      <c r="J109" s="31"/>
      <c r="K109" s="31"/>
      <c r="L109" s="31"/>
      <c r="M109" s="30"/>
      <c r="N109" s="31"/>
    </row>
    <row r="110" spans="1:14" ht="15.75" x14ac:dyDescent="0.25">
      <c r="A110" s="17"/>
      <c r="B110" s="31"/>
      <c r="C110" s="31"/>
      <c r="D110" s="31"/>
      <c r="E110" s="31"/>
      <c r="F110" s="30"/>
      <c r="G110" s="31"/>
      <c r="H110" s="17"/>
      <c r="I110" s="31"/>
      <c r="J110" s="31"/>
      <c r="K110" s="31"/>
      <c r="L110" s="31"/>
      <c r="M110" s="30"/>
      <c r="N110" s="31"/>
    </row>
    <row r="111" spans="1:14" ht="15.75" x14ac:dyDescent="0.25">
      <c r="A111" s="17"/>
      <c r="B111" s="31"/>
      <c r="C111" s="31"/>
      <c r="D111" s="31"/>
      <c r="E111" s="31"/>
      <c r="F111" s="30"/>
      <c r="G111" s="31"/>
      <c r="H111" s="17"/>
      <c r="I111" s="31"/>
      <c r="J111" s="31"/>
      <c r="K111" s="31"/>
      <c r="L111" s="31"/>
      <c r="M111" s="30"/>
      <c r="N111" s="31"/>
    </row>
    <row r="112" spans="1:14" ht="15.75" x14ac:dyDescent="0.25">
      <c r="A112" s="17"/>
      <c r="N112" s="31"/>
    </row>
    <row r="113" spans="1:14" ht="15.75" x14ac:dyDescent="0.25">
      <c r="A113" s="17"/>
      <c r="B113" s="1"/>
      <c r="C113" s="1"/>
      <c r="D113" s="1"/>
      <c r="E113" s="1"/>
      <c r="F113" s="1"/>
      <c r="G113" s="1"/>
      <c r="H113" s="1"/>
      <c r="N113" s="31"/>
    </row>
    <row r="114" spans="1:14" ht="31.5" customHeight="1" x14ac:dyDescent="0.25">
      <c r="A114" s="17"/>
      <c r="B114" s="1"/>
      <c r="C114" s="1"/>
      <c r="D114" s="1"/>
      <c r="E114" s="1"/>
      <c r="F114" s="1"/>
      <c r="G114" s="1"/>
      <c r="H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J115" s="26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1"/>
      <c r="N123" s="1"/>
    </row>
    <row r="124" spans="1:14" x14ac:dyDescent="0.25">
      <c r="A124" s="1"/>
      <c r="N124" s="1"/>
    </row>
  </sheetData>
  <mergeCells count="18">
    <mergeCell ref="B12:C12"/>
    <mergeCell ref="B13:C13"/>
    <mergeCell ref="C14:G14"/>
    <mergeCell ref="A1:J1"/>
    <mergeCell ref="A2:J2"/>
    <mergeCell ref="A3:J3"/>
    <mergeCell ref="A4:J4"/>
    <mergeCell ref="B10:C11"/>
    <mergeCell ref="D10:F10"/>
    <mergeCell ref="G10:I10"/>
    <mergeCell ref="J10:J11"/>
    <mergeCell ref="A5:A6"/>
    <mergeCell ref="B5:B6"/>
    <mergeCell ref="C5:C6"/>
    <mergeCell ref="D5:F5"/>
    <mergeCell ref="G5:I5"/>
    <mergeCell ref="J5:J6"/>
    <mergeCell ref="B9:J9"/>
  </mergeCells>
  <pageMargins left="0.70866141732283472" right="0.70866141732283472" top="0.19685039370078741" bottom="0.19685039370078741" header="0.31496062992125984" footer="0.31496062992125984"/>
  <pageSetup paperSize="9" scale="5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2026-04-16T11:01:25Z</dcterms:modified>
</cp:coreProperties>
</file>