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КРУПЫ\крупа\"/>
    </mc:Choice>
  </mc:AlternateContent>
  <bookViews>
    <workbookView xWindow="-120" yWindow="-120" windowWidth="29040" windowHeight="15840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M9" i="2" l="1"/>
  <c r="M6" i="2"/>
  <c r="M8" i="2"/>
  <c r="L9" i="2" l="1"/>
  <c r="I9" i="2"/>
  <c r="J9" i="2" s="1"/>
  <c r="K9" i="2" s="1"/>
  <c r="L8" i="2"/>
  <c r="I8" i="2"/>
  <c r="J8" i="2" s="1"/>
  <c r="K8" i="2" s="1"/>
  <c r="M7" i="2"/>
  <c r="L7" i="2"/>
  <c r="I7" i="2"/>
  <c r="J7" i="2" s="1"/>
  <c r="K7" i="2" s="1"/>
  <c r="I10" i="2" l="1"/>
  <c r="L6" i="2"/>
  <c r="I6" i="2"/>
  <c r="J6" i="2" s="1"/>
  <c r="K6" i="2" s="1"/>
</calcChain>
</file>

<file path=xl/sharedStrings.xml><?xml version="1.0" encoding="utf-8"?>
<sst xmlns="http://schemas.openxmlformats.org/spreadsheetml/2006/main" count="45" uniqueCount="42">
  <si>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</si>
  <si>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</si>
  <si>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</si>
  <si>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</si>
  <si>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</si>
  <si>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</si>
  <si>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</si>
  <si>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</si>
  <si>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</si>
  <si>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</si>
  <si>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</si>
  <si>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</si>
  <si>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</si>
  <si>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</si>
  <si>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</si>
  <si>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</si>
  <si>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</si>
  <si>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</si>
  <si>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</si>
  <si>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</si>
  <si>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</si>
  <si>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</si>
  <si>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</si>
  <si>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</si>
  <si>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</si>
  <si>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</si>
  <si>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</si>
  <si>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</si>
  <si>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</si>
  <si>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</si>
  <si>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</si>
  <si>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кг</t>
  </si>
  <si>
    <t>Старший инспектор ОТО 
ФКУ ДПО МУЦС ГУФСИН России 
по Краснодарскому краю	
капитан внутренней службы</t>
  </si>
  <si>
    <t>О.В. Шурхай</t>
  </si>
  <si>
    <t>крупа перловая</t>
  </si>
  <si>
    <t>крупа пшеничная</t>
  </si>
  <si>
    <t>крупа ячневая</t>
  </si>
  <si>
    <t>пшено</t>
  </si>
  <si>
    <t>Поставка продовольствия «крупы», закупка осуществляется в рамках государственного оборонного заказа</t>
  </si>
  <si>
    <t>Поставщик № 2
вх. № 308 от 23.07.2026 г.</t>
  </si>
  <si>
    <t>Поставщик № 3
вх. № 305 от 22.07.2026 г.</t>
  </si>
  <si>
    <t>Поставщик № 1
вх. № 349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</si>
</sst>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60" t="s">
        <v>19</v>
      </c>
      <c r="D1" s="61"/>
    </row>
    <row r="2" spans="1:974" ht="99" customHeight="1" x14ac:dyDescent="0.2">
      <c r="A2" s="62" t="s">
        <v>28</v>
      </c>
      <c r="B2" s="62"/>
      <c r="C2" s="62"/>
      <c r="D2" s="62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3" t="s">
        <v>15</v>
      </c>
      <c r="B6" s="63"/>
      <c r="C6" s="3"/>
    </row>
    <row r="7" spans="1:974" s="2" customFormat="1" ht="68.25" customHeight="1" x14ac:dyDescent="0.25">
      <c r="A7" s="64" t="s">
        <v>23</v>
      </c>
      <c r="B7" s="64"/>
      <c r="C7" s="64"/>
      <c r="D7" s="65" t="s">
        <v>22</v>
      </c>
      <c r="E7" s="65"/>
      <c r="F7" s="65"/>
      <c r="G7" s="65"/>
    </row>
    <row r="8" spans="1:974" ht="12.75" customHeight="1" x14ac:dyDescent="0.2">
      <c r="A8" s="58" t="s">
        <v>24</v>
      </c>
      <c r="B8" s="58"/>
      <c r="C8" s="58"/>
      <c r="D8" s="59"/>
      <c r="E8" s="59"/>
      <c r="F8" s="59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topLeftCell="B1" zoomScaleNormal="100" workbookViewId="0">
      <selection activeCell="G6" sqref="G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6"/>
      <c r="G2" s="66"/>
      <c r="H2" s="66"/>
      <c r="I2" s="66"/>
      <c r="J2" s="66"/>
      <c r="K2" s="66"/>
      <c r="L2" s="66"/>
      <c r="M2" s="66"/>
    </row>
    <row r="3" spans="1:14" ht="51.6" customHeight="1" x14ac:dyDescent="0.2">
      <c r="A3" s="68" t="s">
        <v>20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ht="62.25" customHeight="1" x14ac:dyDescent="0.2">
      <c r="A4" s="71" t="s">
        <v>1</v>
      </c>
      <c r="B4" s="71" t="s">
        <v>10</v>
      </c>
      <c r="C4" s="71" t="s">
        <v>16</v>
      </c>
      <c r="D4" s="71" t="s">
        <v>2</v>
      </c>
      <c r="E4" s="71" t="s">
        <v>3</v>
      </c>
      <c r="F4" s="72" t="s">
        <v>4</v>
      </c>
      <c r="G4" s="72"/>
      <c r="H4" s="72"/>
      <c r="I4" s="70" t="s">
        <v>5</v>
      </c>
      <c r="J4" s="70"/>
      <c r="K4" s="70"/>
      <c r="L4" s="69" t="s">
        <v>6</v>
      </c>
      <c r="M4" s="69"/>
    </row>
    <row r="5" spans="1:14" ht="135.75" customHeight="1" x14ac:dyDescent="0.2">
      <c r="A5" s="71"/>
      <c r="B5" s="71"/>
      <c r="C5" s="71"/>
      <c r="D5" s="71"/>
      <c r="E5" s="71"/>
      <c r="F5" s="57" t="s">
        <v>41</v>
      </c>
      <c r="G5" s="57" t="s">
        <v>39</v>
      </c>
      <c r="H5" s="57" t="s">
        <v>40</v>
      </c>
      <c r="I5" s="50" t="s">
        <v>17</v>
      </c>
      <c r="J5" s="50" t="s">
        <v>7</v>
      </c>
      <c r="K5" s="40" t="s">
        <v>29</v>
      </c>
      <c r="L5" s="50" t="s">
        <v>9</v>
      </c>
      <c r="M5" s="50" t="s">
        <v>18</v>
      </c>
    </row>
    <row r="6" spans="1:14" ht="23.25" customHeight="1" x14ac:dyDescent="0.2">
      <c r="A6" s="51">
        <v>1</v>
      </c>
      <c r="B6" s="74" t="s">
        <v>38</v>
      </c>
      <c r="C6" s="41" t="s">
        <v>34</v>
      </c>
      <c r="D6" s="51" t="s">
        <v>31</v>
      </c>
      <c r="E6" s="42">
        <v>350</v>
      </c>
      <c r="F6" s="43">
        <v>45</v>
      </c>
      <c r="G6" s="44">
        <v>75</v>
      </c>
      <c r="H6" s="43">
        <v>50</v>
      </c>
      <c r="I6" s="45">
        <f>AVERAGE(F6:H6)</f>
        <v>56.666666666666664</v>
      </c>
      <c r="J6" s="52">
        <f>SQRT(((SUM((POWER(H6-I6,2)),(POWER(G6-I6,2)),(POWER(F6-I6,2))))/(COLUMNS(F6:H6)-1)))</f>
        <v>16.072751268321593</v>
      </c>
      <c r="K6" s="51">
        <f>J6/I6*100</f>
        <v>28.363678708802816</v>
      </c>
      <c r="L6" s="45">
        <f>MIN(F6:H6)</f>
        <v>45</v>
      </c>
      <c r="M6" s="45">
        <f>E6*F6</f>
        <v>15750</v>
      </c>
    </row>
    <row r="7" spans="1:14" ht="15" x14ac:dyDescent="0.2">
      <c r="A7" s="51">
        <v>2</v>
      </c>
      <c r="B7" s="75"/>
      <c r="C7" s="53" t="s">
        <v>35</v>
      </c>
      <c r="D7" s="51" t="s">
        <v>31</v>
      </c>
      <c r="E7" s="42">
        <v>300</v>
      </c>
      <c r="F7" s="43">
        <v>44</v>
      </c>
      <c r="G7" s="44">
        <v>80</v>
      </c>
      <c r="H7" s="43">
        <v>78</v>
      </c>
      <c r="I7" s="45">
        <f t="shared" ref="I7:I9" si="0">AVERAGE(F7:H7)</f>
        <v>67.333333333333329</v>
      </c>
      <c r="J7" s="52">
        <f t="shared" ref="J7:J9" si="1">SQRT(((SUM((POWER(H7-I7,2)),(POWER(G7-I7,2)),(POWER(F7-I7,2))))/(COLUMNS(F7:H7)-1)))</f>
        <v>20.231987873991358</v>
      </c>
      <c r="K7" s="51">
        <f t="shared" ref="K7:K9" si="2">J7/I7*100</f>
        <v>30.047506743551523</v>
      </c>
      <c r="L7" s="45">
        <f t="shared" ref="L7:L9" si="3">MIN(F7:H7)</f>
        <v>44</v>
      </c>
      <c r="M7" s="45">
        <f t="shared" ref="M7" si="4">E7*F7</f>
        <v>13200</v>
      </c>
    </row>
    <row r="8" spans="1:14" ht="15" x14ac:dyDescent="0.2">
      <c r="A8" s="51">
        <v>3</v>
      </c>
      <c r="B8" s="75"/>
      <c r="C8" s="53" t="s">
        <v>36</v>
      </c>
      <c r="D8" s="51" t="s">
        <v>31</v>
      </c>
      <c r="E8" s="42">
        <v>350</v>
      </c>
      <c r="F8" s="54">
        <v>44</v>
      </c>
      <c r="G8" s="44">
        <v>73</v>
      </c>
      <c r="H8" s="43">
        <v>60</v>
      </c>
      <c r="I8" s="45">
        <f t="shared" si="0"/>
        <v>59</v>
      </c>
      <c r="J8" s="52">
        <f t="shared" si="1"/>
        <v>14.52583904633395</v>
      </c>
      <c r="K8" s="51">
        <f t="shared" si="2"/>
        <v>24.620066180227031</v>
      </c>
      <c r="L8" s="45">
        <f t="shared" si="3"/>
        <v>44</v>
      </c>
      <c r="M8" s="45">
        <f>E8*F8</f>
        <v>15400</v>
      </c>
    </row>
    <row r="9" spans="1:14" ht="15" x14ac:dyDescent="0.2">
      <c r="A9" s="51">
        <v>4</v>
      </c>
      <c r="B9" s="76"/>
      <c r="C9" s="55" t="s">
        <v>37</v>
      </c>
      <c r="D9" s="51" t="s">
        <v>31</v>
      </c>
      <c r="E9" s="42">
        <v>300</v>
      </c>
      <c r="F9" s="43">
        <v>55</v>
      </c>
      <c r="G9" s="43">
        <v>79</v>
      </c>
      <c r="H9" s="43">
        <v>80</v>
      </c>
      <c r="I9" s="45">
        <f t="shared" si="0"/>
        <v>71.333333333333329</v>
      </c>
      <c r="J9" s="52">
        <f t="shared" si="1"/>
        <v>14.153915830374762</v>
      </c>
      <c r="K9" s="51">
        <f t="shared" si="2"/>
        <v>19.841938079964621</v>
      </c>
      <c r="L9" s="45">
        <f t="shared" si="3"/>
        <v>55</v>
      </c>
      <c r="M9" s="45">
        <f>E9*F9</f>
        <v>16500</v>
      </c>
    </row>
    <row r="10" spans="1:14" ht="39" customHeight="1" x14ac:dyDescent="0.2">
      <c r="A10" s="73" t="s">
        <v>0</v>
      </c>
      <c r="B10" s="73"/>
      <c r="C10" s="73"/>
      <c r="D10" s="73"/>
      <c r="E10" s="73"/>
      <c r="F10" s="73"/>
      <c r="G10" s="73"/>
      <c r="H10" s="73"/>
      <c r="I10" s="46">
        <f>SUM(M6:M9)</f>
        <v>60850</v>
      </c>
      <c r="J10" s="47" t="s">
        <v>8</v>
      </c>
      <c r="K10" s="47"/>
      <c r="L10" s="47"/>
      <c r="M10" s="48"/>
      <c r="N10" s="8"/>
    </row>
    <row r="11" spans="1:14" ht="83.25" customHeight="1" x14ac:dyDescent="0.2">
      <c r="A11" s="67" t="s">
        <v>30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8"/>
    </row>
    <row r="12" spans="1:14" s="2" customFormat="1" ht="33.75" hidden="1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"/>
    </row>
    <row r="13" spans="1:14" s="2" customFormat="1" ht="63" customHeight="1" x14ac:dyDescent="0.2">
      <c r="A13" s="80" t="s">
        <v>32</v>
      </c>
      <c r="B13" s="80"/>
      <c r="C13" s="80"/>
      <c r="D13" s="80"/>
      <c r="E13" s="81" t="s">
        <v>33</v>
      </c>
      <c r="F13" s="81"/>
      <c r="G13" s="56"/>
      <c r="H13" s="49"/>
      <c r="I13" s="49"/>
      <c r="J13" s="49"/>
      <c r="K13" s="49"/>
      <c r="L13" s="49"/>
      <c r="M13" s="49"/>
      <c r="N13" s="5"/>
    </row>
    <row r="14" spans="1:14" s="2" customFormat="1" ht="19.149999999999999" customHeight="1" x14ac:dyDescent="0.25">
      <c r="A14" s="77"/>
      <c r="B14" s="77"/>
      <c r="C14" s="77"/>
      <c r="D14" s="78"/>
      <c r="E14" s="78"/>
      <c r="F14" s="78"/>
      <c r="G14" s="49"/>
      <c r="H14" s="49"/>
      <c r="I14" s="49"/>
      <c r="J14" s="49"/>
      <c r="K14" s="49"/>
      <c r="L14" s="49"/>
      <c r="M14" s="49"/>
    </row>
    <row r="15" spans="1:14" ht="59.25" customHeight="1" x14ac:dyDescent="0.2">
      <c r="D15" s="16"/>
      <c r="E15" s="16"/>
      <c r="F15" s="16"/>
      <c r="G15" s="79"/>
      <c r="H15" s="79"/>
      <c r="I15" s="79"/>
      <c r="J15" s="16"/>
      <c r="K15" s="16"/>
      <c r="L15" s="16"/>
      <c r="M15" s="16"/>
    </row>
    <row r="16" spans="1:14" s="2" customFormat="1" ht="23.25" customHeight="1" x14ac:dyDescent="0.2">
      <c r="D16" s="32"/>
      <c r="E16" s="16"/>
      <c r="F16" s="18"/>
      <c r="G16" s="19"/>
      <c r="H16" s="19"/>
      <c r="I16" s="19"/>
      <c r="J16" s="19"/>
      <c r="K16" s="19"/>
      <c r="L16" s="19"/>
      <c r="M16" s="19"/>
    </row>
    <row r="17" spans="1:14" ht="16.5" customHeight="1" x14ac:dyDescent="0.2">
      <c r="A17" s="22"/>
    </row>
    <row r="18" spans="1:14" ht="27" customHeight="1" x14ac:dyDescent="0.2">
      <c r="A18" s="22"/>
      <c r="B18" s="30"/>
      <c r="C18" s="28"/>
      <c r="D18" s="24"/>
      <c r="E18" s="25"/>
      <c r="F18" s="29"/>
      <c r="G18" s="29"/>
      <c r="H18" s="29"/>
      <c r="I18" s="26"/>
      <c r="J18" s="23"/>
      <c r="K18" s="24"/>
      <c r="L18" s="27"/>
      <c r="M18" s="26"/>
      <c r="N18" s="8"/>
    </row>
    <row r="19" spans="1:14" x14ac:dyDescent="0.2">
      <c r="A19" s="22"/>
      <c r="B19" s="31"/>
      <c r="C19" s="28"/>
      <c r="D19" s="24"/>
      <c r="E19" s="25"/>
      <c r="F19" s="29"/>
      <c r="G19" s="29"/>
      <c r="H19" s="29"/>
      <c r="I19" s="26"/>
      <c r="J19" s="23"/>
      <c r="K19" s="24"/>
      <c r="L19" s="27"/>
      <c r="M19" s="26"/>
      <c r="N19" s="8"/>
    </row>
    <row r="20" spans="1:14" x14ac:dyDescent="0.2">
      <c r="A20" s="8"/>
      <c r="B20" s="8"/>
      <c r="C20" s="20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4" x14ac:dyDescent="0.2">
      <c r="A21" s="8"/>
      <c r="B21" s="8"/>
      <c r="C21" s="20"/>
      <c r="D21" s="8"/>
      <c r="E21" s="8"/>
      <c r="F21" s="8"/>
      <c r="G21" s="8"/>
      <c r="H21" s="8"/>
      <c r="I21" s="8"/>
      <c r="J21" s="8"/>
      <c r="K21" s="8"/>
      <c r="L21" s="8"/>
      <c r="M21" s="21"/>
    </row>
  </sheetData>
  <mergeCells count="18">
    <mergeCell ref="A14:C14"/>
    <mergeCell ref="D14:F14"/>
    <mergeCell ref="G15:I15"/>
    <mergeCell ref="A13:D13"/>
    <mergeCell ref="E13:F13"/>
    <mergeCell ref="F2:M2"/>
    <mergeCell ref="A11:M11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10:H10"/>
    <mergeCell ref="B6:B9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2026-08-10T09:47:42Z</cp:lastPrinted>
  <dcterms:created xsi:type="dcterms:W3CDTF">2014-01-15T18:15:09Z</dcterms:created>
  <dcterms:modified xsi:type="dcterms:W3CDTF">2026-08-10T09:48:06Z</dcterms:modified>
</cp:coreProperties>
</file>