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Лист1!$A$1:$J$21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I16" i="1" l="1"/>
  <c r="B1" i="1"/>
</calcChain>
</file>

<file path=xl/sharedStrings.xml><?xml version="1.0" encoding="utf-8"?>
<sst xmlns="http://schemas.openxmlformats.org/spreadsheetml/2006/main" count="25" uniqueCount="25">
  <si>
    <t>ОБОСНОВАНИЕ НАЧАЛЬНОЙ (МАКСИМАЛЬНОЙ) ЦЕНЫ КОНТРАКТА</t>
  </si>
  <si>
    <t>Функциональные, технические, качественные, эксплутационные характеристики объекта закупки определены Техническим заданием.</t>
  </si>
  <si>
    <t>НМЦК методом сопоставимых рыночных цен (анализа рынка) определяется по формуле:</t>
  </si>
  <si>
    <t>где: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</si>
  <si>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</si>
  <si>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</si>
  <si>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№ п/п</t>
  </si>
  <si>
    <t>Ед. изм.</t>
  </si>
  <si>
    <t>Кол-во (объем)</t>
  </si>
  <si>
    <r>
      <t xml:space="preserve">Цена </t>
    </r>
    <r>
      <rPr>
        <b/>
        <sz val="9"/>
        <color indexed="8"/>
        <rFont val="Times New Roman"/>
        <family val="1"/>
        <charset val="204"/>
      </rPr>
      <t>за единицу измерения (руб.)</t>
    </r>
  </si>
  <si>
    <t>Среднее арифметическое значение цены, руб.</t>
  </si>
  <si>
    <r>
      <t xml:space="preserve">Начальная (максимальная) цена контракта </t>
    </r>
    <r>
      <rPr>
        <sz val="11"/>
        <rFont val="Times New Roman"/>
        <family val="1"/>
        <charset val="204"/>
      </rPr>
      <t>определена методом сопоставимых рыночных цен (анализа рынка).</t>
    </r>
  </si>
  <si>
    <t xml:space="preserve">Наименование товара, работы, услуги </t>
  </si>
  <si>
    <t>Начальная 
(максимальная) 
цена контракта, 
Российский рубль</t>
  </si>
  <si>
    <t>ИТОГО:</t>
  </si>
  <si>
    <r>
      <t xml:space="preserve">В целях применения метода сопоставимых рыночных цен (анализа рынка) использовалась общедоступная информация о рыночных ценах </t>
    </r>
    <r>
      <rPr>
        <sz val="11"/>
        <color theme="1"/>
        <rFont val="Times New Roman"/>
        <family val="1"/>
        <charset val="204"/>
      </rPr>
      <t>товаров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 соответствии с ч.18 ст.22 Федерального закона от 05.04.2013г. № 44-ФЗ: данные из сети интернет.</t>
    </r>
  </si>
  <si>
    <r>
      <t xml:space="preserve">Коэффициент вариации, %       </t>
    </r>
    <r>
      <rPr>
        <sz val="7"/>
        <color indexed="8"/>
        <rFont val="Times New Roman"/>
        <family val="1"/>
        <charset val="204"/>
      </rPr>
      <t>(не должен превышать 33 %</t>
    </r>
    <r>
      <rPr>
        <sz val="9"/>
        <color indexed="8"/>
        <rFont val="Times New Roman"/>
        <family val="1"/>
        <charset val="204"/>
      </rPr>
      <t>)</t>
    </r>
  </si>
  <si>
    <t xml:space="preserve">Поставщик № 1     вх. б/н.  от 30.03.2026 </t>
  </si>
  <si>
    <t xml:space="preserve">Поставщик № 2    вх. б/н от 30.03.2026 </t>
  </si>
  <si>
    <t xml:space="preserve">Поставщик № 3 вх. б/н от 30.03.2026 </t>
  </si>
  <si>
    <t>Оказание услуг по программе "Безопасные методы и приемы выполнения работ на высоте"</t>
  </si>
  <si>
    <t>Оказание услуг по программе: ОТВ-001: Безопасные методы и приемы выполнения работ на высоте- для лиц 1-ой группы (18 ч)</t>
  </si>
  <si>
    <t>чел.</t>
  </si>
  <si>
    <t>Заказчиком установлена начальная (максимальная) цена контракта в размере  24 533 руб 36 коп. Вывод: Ограниченный лимит бюджетного финансирования на оказание данного вида услуг позволяет учреждению принять решение о публикации закупки по наименьшей стоимости за счет средства дополнительного бюджетного финансирования получателей средств федерального бюджета , которая составляет 24 000 рублей 00 копеек.</t>
  </si>
  <si>
    <t xml:space="preserve">Приложение №1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</si>
</sst>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color rgb="FF0000FF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rgb="FF0000FF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2" fillId="0" borderId="0" xfId="1" applyFont="1" applyBorder="1"/>
    <xf numFmtId="0" fontId="5" fillId="0" borderId="0" xfId="0" applyFont="1" applyBorder="1" applyAlignment="1">
      <alignment vertical="center" wrapText="1"/>
    </xf>
    <xf numFmtId="0" fontId="8" fillId="0" borderId="0" xfId="1" applyFont="1" applyBorder="1"/>
    <xf numFmtId="0" fontId="8" fillId="0" borderId="0" xfId="1" applyFont="1"/>
    <xf numFmtId="4" fontId="2" fillId="0" borderId="1" xfId="1" applyNumberFormat="1" applyFont="1" applyBorder="1" applyAlignment="1">
      <alignment horizontal="center" vertical="center"/>
    </xf>
    <xf numFmtId="0" fontId="8" fillId="0" borderId="0" xfId="1" applyFont="1" applyFill="1" applyBorder="1"/>
    <xf numFmtId="0" fontId="8" fillId="0" borderId="0" xfId="1" applyFont="1" applyFill="1"/>
    <xf numFmtId="0" fontId="2" fillId="0" borderId="0" xfId="1" applyFont="1" applyBorder="1" applyAlignment="1"/>
    <xf numFmtId="0" fontId="10" fillId="0" borderId="0" xfId="1" applyFont="1"/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3" fillId="0" borderId="0" xfId="1" applyFont="1"/>
    <xf numFmtId="0" fontId="3" fillId="0" borderId="0" xfId="1" applyFont="1" applyBorder="1" applyAlignment="1">
      <alignment horizontal="center" vertical="top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12" fillId="0" borderId="0" xfId="1" applyFont="1"/>
    <xf numFmtId="0" fontId="13" fillId="0" borderId="0" xfId="1" applyFont="1"/>
    <xf numFmtId="0" fontId="13" fillId="0" borderId="0" xfId="1" applyFont="1" applyBorder="1" applyAlignment="1">
      <alignment horizontal="left" vertical="top"/>
    </xf>
    <xf numFmtId="4" fontId="2" fillId="0" borderId="1" xfId="1" applyNumberFormat="1" applyFont="1" applyBorder="1" applyAlignment="1">
      <alignment horizontal="left" vertical="center" wrapText="1"/>
    </xf>
    <xf numFmtId="4" fontId="3" fillId="0" borderId="0" xfId="1" applyNumberFormat="1" applyFont="1"/>
    <xf numFmtId="4" fontId="14" fillId="0" borderId="0" xfId="1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8" fillId="0" borderId="0" xfId="1" applyFont="1" applyBorder="1" applyAlignment="1">
      <alignment wrapText="1"/>
    </xf>
    <xf numFmtId="0" fontId="3" fillId="0" borderId="0" xfId="1" applyFont="1" applyAlignment="1">
      <alignment horizontal="right" vertical="top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8" fillId="0" borderId="1" xfId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0" fontId="2" fillId="0" borderId="0" xfId="1" applyFont="1" applyBorder="1" applyAlignment="1">
      <alignment horizontal="center"/>
    </xf>
    <xf numFmtId="0" fontId="5" fillId="0" borderId="0" xfId="0" applyFont="1" applyBorder="1" applyAlignment="1">
      <alignment horizontal="right" vertical="center" wrapText="1"/>
    </xf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8" fillId="0" borderId="1" xfId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4" fontId="2" fillId="0" borderId="0" xfId="1" applyNumberFormat="1" applyFont="1" applyBorder="1" applyAlignment="1">
      <alignment horizontal="center" wrapText="1"/>
    </xf>
    <xf numFmtId="0" fontId="2" fillId="0" borderId="0" xfId="1" applyFont="1" applyAlignment="1">
      <alignment wrapText="1"/>
    </xf>
    <xf numFmtId="0" fontId="8" fillId="0" borderId="2" xfId="1" applyFont="1" applyBorder="1" applyAlignment="1">
      <alignment horizontal="left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1" xfId="1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28575</xdr:rowOff>
    </xdr:from>
    <xdr:to>
      <xdr:col>4</xdr:col>
      <xdr:colOff>581025</xdr:colOff>
      <xdr:row>9</xdr:row>
      <xdr:rowOff>428625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2276475"/>
          <a:ext cx="18383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10</xdr:row>
      <xdr:rowOff>38100</xdr:rowOff>
    </xdr:from>
    <xdr:to>
      <xdr:col>1</xdr:col>
      <xdr:colOff>714375</xdr:colOff>
      <xdr:row>10</xdr:row>
      <xdr:rowOff>266700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1475" y="2686050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11</xdr:row>
      <xdr:rowOff>638175</xdr:rowOff>
    </xdr:from>
    <xdr:to>
      <xdr:col>1</xdr:col>
      <xdr:colOff>190500</xdr:colOff>
      <xdr:row>11</xdr:row>
      <xdr:rowOff>866775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4800" y="3619500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14</xdr:row>
      <xdr:rowOff>496956</xdr:rowOff>
    </xdr:from>
    <xdr:to>
      <xdr:col>7</xdr:col>
      <xdr:colOff>944217</xdr:colOff>
      <xdr:row>14</xdr:row>
      <xdr:rowOff>1126433</xdr:rowOff>
    </xdr:to>
    <xdr:pic>
      <xdr:nvPicPr>
        <xdr:cNvPr id="6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61413" y="4588565"/>
          <a:ext cx="944217" cy="629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115957</xdr:colOff>
      <xdr:row>14</xdr:row>
      <xdr:rowOff>844826</xdr:rowOff>
    </xdr:from>
    <xdr:to>
      <xdr:col>8</xdr:col>
      <xdr:colOff>935107</xdr:colOff>
      <xdr:row>14</xdr:row>
      <xdr:rowOff>1118152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746435" y="4936435"/>
          <a:ext cx="819150" cy="273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"/>
  <sheetViews>
    <sheetView tabSelected="1" view="pageBreakPreview" zoomScale="115" zoomScaleSheetLayoutView="115" workbookViewId="0">
      <selection activeCell="G1" sqref="G1:J1"/>
    </sheetView>
  </sheetViews>
  <sheetFormatPr defaultColWidth="9.28515625" defaultRowHeight="12" x14ac:dyDescent="0.2"/>
  <cols>
    <col min="1" max="1" width="4.140625" style="1" customWidth="1"/>
    <col min="2" max="2" width="42.7109375" style="1" customWidth="1"/>
    <col min="3" max="3" width="9.7109375" style="1" customWidth="1"/>
    <col min="4" max="4" width="9.140625" style="1" customWidth="1"/>
    <col min="5" max="5" width="16.85546875" style="1" customWidth="1"/>
    <col min="6" max="6" width="16.28515625" style="1" customWidth="1"/>
    <col min="7" max="7" width="16" style="1" customWidth="1"/>
    <col min="8" max="8" width="14.5703125" style="1" customWidth="1"/>
    <col min="9" max="9" width="15" style="1" customWidth="1"/>
    <col min="10" max="10" width="14.5703125" style="1" customWidth="1"/>
    <col min="11" max="11" width="10.5703125" style="1" bestFit="1" customWidth="1"/>
    <col min="12" max="16384" width="9.28515625" style="1"/>
  </cols>
  <sheetData>
    <row r="1" spans="1:12" ht="23.25" customHeight="1" x14ac:dyDescent="0.2">
      <c r="B1" s="1">
        <f ca="1">A1:J17</f>
        <v>0</v>
      </c>
      <c r="G1" s="38" t="s">
        <v>24</v>
      </c>
      <c r="H1" s="39"/>
      <c r="I1" s="39"/>
      <c r="J1" s="39"/>
    </row>
    <row r="2" spans="1:12" ht="14.25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2"/>
      <c r="L2" s="2"/>
    </row>
    <row r="3" spans="1:12" ht="18.75" customHeight="1" x14ac:dyDescent="0.2">
      <c r="A3" s="42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2"/>
      <c r="L3" s="2"/>
    </row>
    <row r="4" spans="1:12" ht="2.25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2"/>
      <c r="L4" s="2"/>
    </row>
    <row r="5" spans="1:12" ht="15" hidden="1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2"/>
      <c r="L5" s="2"/>
    </row>
    <row r="6" spans="1:12" ht="15" x14ac:dyDescent="0.2">
      <c r="A6" s="31" t="s">
        <v>1</v>
      </c>
      <c r="B6" s="31"/>
      <c r="C6" s="31"/>
      <c r="D6" s="31"/>
      <c r="E6" s="31"/>
      <c r="F6" s="31"/>
      <c r="G6" s="31"/>
      <c r="H6" s="31"/>
      <c r="I6" s="31"/>
      <c r="J6" s="31"/>
      <c r="K6" s="2"/>
      <c r="L6" s="2"/>
    </row>
    <row r="7" spans="1:12" ht="20.45" customHeight="1" x14ac:dyDescent="0.2">
      <c r="A7" s="31" t="s">
        <v>11</v>
      </c>
      <c r="B7" s="31"/>
      <c r="C7" s="31"/>
      <c r="D7" s="31"/>
      <c r="E7" s="31"/>
      <c r="F7" s="31"/>
      <c r="G7" s="31"/>
      <c r="H7" s="31"/>
      <c r="I7" s="31"/>
      <c r="J7" s="31"/>
      <c r="K7" s="2"/>
      <c r="L7" s="2"/>
    </row>
    <row r="8" spans="1:12" ht="34.9" customHeight="1" x14ac:dyDescent="0.2">
      <c r="A8" s="31" t="s">
        <v>15</v>
      </c>
      <c r="B8" s="31"/>
      <c r="C8" s="31"/>
      <c r="D8" s="31"/>
      <c r="E8" s="31"/>
      <c r="F8" s="31"/>
      <c r="G8" s="31"/>
      <c r="H8" s="31"/>
      <c r="I8" s="31"/>
      <c r="J8" s="31"/>
      <c r="K8" s="2"/>
      <c r="L8" s="2"/>
    </row>
    <row r="9" spans="1:12" ht="15" x14ac:dyDescent="0.2">
      <c r="A9" s="31" t="s">
        <v>2</v>
      </c>
      <c r="B9" s="31"/>
      <c r="C9" s="31"/>
      <c r="D9" s="31"/>
      <c r="E9" s="31"/>
      <c r="F9" s="31"/>
      <c r="G9" s="31"/>
      <c r="H9" s="31"/>
      <c r="I9" s="31"/>
      <c r="J9" s="31"/>
      <c r="K9" s="2"/>
      <c r="L9" s="2"/>
    </row>
    <row r="10" spans="1:12" ht="33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2"/>
      <c r="L10" s="2"/>
    </row>
    <row r="11" spans="1:12" ht="26.25" customHeight="1" x14ac:dyDescent="0.2">
      <c r="A11" s="3" t="s">
        <v>3</v>
      </c>
      <c r="B11" s="37" t="s">
        <v>4</v>
      </c>
      <c r="C11" s="37"/>
      <c r="D11" s="37"/>
      <c r="E11" s="37"/>
      <c r="F11" s="37"/>
      <c r="G11" s="3"/>
      <c r="H11" s="3"/>
      <c r="I11" s="3"/>
      <c r="J11" s="3"/>
      <c r="K11" s="2"/>
      <c r="L11" s="2"/>
    </row>
    <row r="12" spans="1:12" ht="87.75" customHeight="1" x14ac:dyDescent="0.2">
      <c r="A12" s="27"/>
      <c r="B12" s="31" t="s">
        <v>5</v>
      </c>
      <c r="C12" s="31"/>
      <c r="D12" s="31"/>
      <c r="E12" s="31"/>
      <c r="F12" s="31"/>
      <c r="G12" s="31"/>
      <c r="H12" s="31"/>
      <c r="I12" s="31"/>
      <c r="J12" s="31"/>
      <c r="K12" s="2"/>
      <c r="L12" s="2"/>
    </row>
    <row r="13" spans="1:12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"/>
      <c r="L13" s="2"/>
    </row>
    <row r="14" spans="1:12" x14ac:dyDescent="0.2">
      <c r="A14" s="33" t="s">
        <v>6</v>
      </c>
      <c r="B14" s="33" t="s">
        <v>12</v>
      </c>
      <c r="C14" s="33" t="s">
        <v>7</v>
      </c>
      <c r="D14" s="33" t="s">
        <v>8</v>
      </c>
      <c r="E14" s="33" t="s">
        <v>9</v>
      </c>
      <c r="F14" s="33"/>
      <c r="G14" s="33"/>
      <c r="H14" s="41" t="s">
        <v>10</v>
      </c>
      <c r="I14" s="33" t="s">
        <v>16</v>
      </c>
      <c r="J14" s="33" t="s">
        <v>13</v>
      </c>
      <c r="K14" s="2"/>
      <c r="L14" s="2"/>
    </row>
    <row r="15" spans="1:12" s="5" customFormat="1" ht="97.15" customHeight="1" x14ac:dyDescent="0.2">
      <c r="A15" s="33"/>
      <c r="B15" s="33"/>
      <c r="C15" s="33"/>
      <c r="D15" s="33"/>
      <c r="E15" s="25" t="s">
        <v>17</v>
      </c>
      <c r="F15" s="25" t="s">
        <v>18</v>
      </c>
      <c r="G15" s="25" t="s">
        <v>19</v>
      </c>
      <c r="H15" s="41"/>
      <c r="I15" s="33"/>
      <c r="J15" s="33"/>
      <c r="K15" s="4"/>
      <c r="L15" s="4"/>
    </row>
    <row r="16" spans="1:12" s="8" customFormat="1" ht="43.5" customHeight="1" x14ac:dyDescent="0.2">
      <c r="A16" s="24">
        <v>1</v>
      </c>
      <c r="B16" s="20" t="s">
        <v>21</v>
      </c>
      <c r="C16" s="23" t="s">
        <v>22</v>
      </c>
      <c r="D16" s="6">
        <v>8</v>
      </c>
      <c r="E16" s="6">
        <v>3000</v>
      </c>
      <c r="F16" s="6">
        <v>3000</v>
      </c>
      <c r="G16" s="6">
        <v>3200</v>
      </c>
      <c r="H16" s="6">
        <f t="shared" ref="H16" si="0">(E16+F16+G16)/3</f>
        <v>3066.6666666666665</v>
      </c>
      <c r="I16" s="6">
        <f t="shared" ref="I16" si="1">SQRT(VARA(E16,F16,G16))/H16*100</f>
        <v>3.7653278425410379</v>
      </c>
      <c r="J16" s="6">
        <v>24533.360000000001</v>
      </c>
      <c r="K16" s="22"/>
      <c r="L16" s="7"/>
    </row>
    <row r="17" spans="1:32" s="8" customFormat="1" x14ac:dyDescent="0.2">
      <c r="A17" s="46" t="s">
        <v>14</v>
      </c>
      <c r="B17" s="46"/>
      <c r="C17" s="46"/>
      <c r="D17" s="46"/>
      <c r="E17" s="46"/>
      <c r="F17" s="46"/>
      <c r="G17" s="46"/>
      <c r="H17" s="46"/>
      <c r="I17" s="46"/>
      <c r="J17" s="47">
        <v>24533.360000000001</v>
      </c>
      <c r="K17" s="22"/>
      <c r="L17" s="7"/>
    </row>
    <row r="18" spans="1:32" ht="39" customHeight="1" x14ac:dyDescent="0.2">
      <c r="A18" s="9"/>
      <c r="B18" s="45" t="s">
        <v>23</v>
      </c>
      <c r="C18" s="45"/>
      <c r="D18" s="45"/>
      <c r="E18" s="45"/>
      <c r="F18" s="45"/>
      <c r="G18" s="45"/>
      <c r="H18" s="45"/>
      <c r="I18" s="45"/>
      <c r="J18" s="45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</row>
    <row r="19" spans="1:32" x14ac:dyDescent="0.2">
      <c r="A19" s="9"/>
      <c r="B19" s="29"/>
      <c r="C19" s="28"/>
      <c r="D19" s="28"/>
      <c r="E19" s="28"/>
      <c r="F19" s="28"/>
      <c r="G19" s="28"/>
      <c r="H19" s="28"/>
      <c r="I19" s="28"/>
      <c r="J19" s="43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</row>
    <row r="20" spans="1:32" ht="15.75" x14ac:dyDescent="0.25">
      <c r="A20" s="10"/>
      <c r="B20" s="28"/>
      <c r="C20" s="11"/>
      <c r="D20" s="11"/>
      <c r="E20" s="11"/>
      <c r="F20" s="12"/>
      <c r="G20" s="12"/>
      <c r="H20" s="12"/>
      <c r="I20" s="13"/>
      <c r="J20" s="13"/>
    </row>
    <row r="21" spans="1:32" s="18" customFormat="1" ht="27.75" customHeight="1" x14ac:dyDescent="0.25">
      <c r="A21" s="17"/>
      <c r="B21" s="31"/>
      <c r="C21" s="31"/>
      <c r="D21" s="31"/>
      <c r="E21" s="31"/>
    </row>
    <row r="22" spans="1:32" s="18" customFormat="1" ht="48" customHeight="1" x14ac:dyDescent="0.25">
      <c r="A22" s="17"/>
      <c r="B22" s="31"/>
      <c r="C22" s="31"/>
      <c r="D22" s="26"/>
      <c r="E22" s="26"/>
    </row>
    <row r="23" spans="1:32" ht="15.75" x14ac:dyDescent="0.25">
      <c r="B23" s="19"/>
      <c r="C23" s="14"/>
      <c r="D23" s="13"/>
      <c r="E23" s="13"/>
      <c r="F23" s="13"/>
      <c r="G23" s="13"/>
      <c r="H23" s="13"/>
    </row>
    <row r="24" spans="1:32" ht="15.75" x14ac:dyDescent="0.25">
      <c r="B24" s="40"/>
      <c r="C24" s="40"/>
      <c r="D24" s="40"/>
      <c r="E24" s="40"/>
      <c r="F24" s="13"/>
      <c r="G24" s="21"/>
      <c r="H24" s="13"/>
    </row>
    <row r="25" spans="1:32" ht="15.75" x14ac:dyDescent="0.2">
      <c r="B25" s="30"/>
      <c r="C25" s="30"/>
      <c r="D25" s="30"/>
      <c r="E25" s="30"/>
      <c r="F25" s="34"/>
      <c r="G25" s="35"/>
      <c r="H25" s="35"/>
    </row>
    <row r="26" spans="1:32" ht="15.75" x14ac:dyDescent="0.25">
      <c r="B26" s="15"/>
      <c r="C26" s="16"/>
      <c r="D26" s="16"/>
      <c r="E26" s="16"/>
      <c r="F26" s="13"/>
      <c r="G26" s="21"/>
      <c r="H26" s="13"/>
    </row>
    <row r="27" spans="1:32" ht="15.75" x14ac:dyDescent="0.2">
      <c r="B27" s="16"/>
    </row>
  </sheetData>
  <mergeCells count="27">
    <mergeCell ref="G1:J1"/>
    <mergeCell ref="B24:E24"/>
    <mergeCell ref="C14:C15"/>
    <mergeCell ref="D14:D15"/>
    <mergeCell ref="E14:G14"/>
    <mergeCell ref="H14:H15"/>
    <mergeCell ref="B21:E21"/>
    <mergeCell ref="A17:I17"/>
    <mergeCell ref="A3:J3"/>
    <mergeCell ref="A5:J5"/>
    <mergeCell ref="A4:J4"/>
    <mergeCell ref="B18:J18"/>
    <mergeCell ref="B25:E25"/>
    <mergeCell ref="A8:J8"/>
    <mergeCell ref="A2:J2"/>
    <mergeCell ref="A6:J6"/>
    <mergeCell ref="A7:J7"/>
    <mergeCell ref="B22:C22"/>
    <mergeCell ref="I14:I15"/>
    <mergeCell ref="J14:J15"/>
    <mergeCell ref="F25:H25"/>
    <mergeCell ref="A9:J9"/>
    <mergeCell ref="A10:J10"/>
    <mergeCell ref="B11:F11"/>
    <mergeCell ref="B12:J12"/>
    <mergeCell ref="A14:A15"/>
    <mergeCell ref="B14:B1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2026-05-27T06:50:48Z</dcterms:modified>
</cp:coreProperties>
</file>