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Футболка с печатью\"/>
    </mc:Choice>
  </mc:AlternateContent>
  <xr:revisionPtr revIDLastSave="0" documentId="13_ncr:1_{69ADA216-AFE4-451B-9677-6F001BB8B4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НМЦК'!$6:$7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7" l="1"/>
  <c r="P8" i="7" s="1"/>
  <c r="N8" i="7"/>
  <c r="O8" i="7" s="1"/>
  <c r="P9" i="7"/>
  <c r="N9" i="7"/>
  <c r="O9" i="7" s="1"/>
  <c r="P10" i="7" l="1"/>
</calcChain>
</file>

<file path=xl/sharedStrings.xml><?xml version="1.0" encoding="utf-8"?>
<sst xmlns="http://schemas.openxmlformats.org/spreadsheetml/2006/main" count="33" uniqueCount="32">
  <si>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</si>
  <si>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</si>
  <si>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</si>
  <si>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</si>
  <si>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</si>
  <si>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</si>
  <si>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</si>
  <si>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</si>
  <si>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</si>
  <si>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</si>
  <si>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</si>
  <si>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</si>
  <si>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</si>
  <si>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</si>
  <si>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</si>
  <si>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</si>
  <si>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</si>
  <si>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</si>
  <si>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</si>
  <si>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</si>
  <si>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</si>
  <si>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</si>
  <si>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</si>
  <si>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</si>
  <si>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</si>
  <si>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1.</t>
  </si>
  <si>
    <t>2.</t>
  </si>
  <si>
    <t>Футболка женская с рисунком</t>
  </si>
  <si>
    <t>Бейсболка женская с рисунком</t>
  </si>
  <si>
    <t>шт.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</si>
  <si>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117 665,00 руб. (Сто семндадцать тысяч шестьсот шестьдесят пять рублей) 00 копеек</t>
    </r>
  </si>
  <si>
    <t>Дата формирования обоснования НМЦК: 15.06.2026г.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</si>
</sst>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5</xdr:row>
      <xdr:rowOff>238126</xdr:rowOff>
    </xdr:from>
    <xdr:to>
      <xdr:col>13</xdr:col>
      <xdr:colOff>838200</xdr:colOff>
      <xdr:row>6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85725</xdr:rowOff>
    </xdr:from>
    <xdr:to>
      <xdr:col>14</xdr:col>
      <xdr:colOff>810825</xdr:colOff>
      <xdr:row>6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6</xdr:row>
      <xdr:rowOff>142875</xdr:rowOff>
    </xdr:from>
    <xdr:to>
      <xdr:col>15</xdr:col>
      <xdr:colOff>1000124</xdr:colOff>
      <xdr:row>6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view="pageBreakPreview" zoomScaleNormal="100" zoomScaleSheetLayoutView="100" workbookViewId="0">
      <selection activeCell="A19" sqref="A19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3" width="13.28515625" style="35" customWidth="1"/>
    <col min="14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9" ht="15" customHeight="1" x14ac:dyDescent="0.25">
      <c r="A2" s="5"/>
      <c r="B2" s="5"/>
      <c r="C2" s="15"/>
      <c r="D2" s="16"/>
      <c r="E2" s="6"/>
      <c r="F2" s="6"/>
      <c r="G2" s="6"/>
      <c r="H2" s="6"/>
      <c r="I2" s="6"/>
      <c r="J2" s="17"/>
      <c r="K2" s="16"/>
      <c r="L2" s="16"/>
      <c r="M2" s="32"/>
      <c r="N2" s="16"/>
      <c r="O2" s="16"/>
      <c r="P2" s="16"/>
      <c r="Q2" s="16"/>
    </row>
    <row r="3" spans="1:19" ht="50.25" customHeight="1" x14ac:dyDescent="0.25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9" x14ac:dyDescent="0.25">
      <c r="A4" s="5"/>
      <c r="B4" s="5"/>
      <c r="C4" s="15"/>
      <c r="D4" s="16"/>
      <c r="E4" s="6"/>
      <c r="F4" s="6"/>
      <c r="G4" s="6"/>
      <c r="H4" s="6"/>
      <c r="I4" s="6"/>
      <c r="J4" s="17"/>
      <c r="K4" s="16"/>
      <c r="L4" s="16"/>
      <c r="M4" s="32"/>
      <c r="N4" s="16"/>
      <c r="O4" s="16"/>
      <c r="P4" s="16"/>
      <c r="Q4" s="16"/>
    </row>
    <row r="5" spans="1:19" x14ac:dyDescent="0.25">
      <c r="A5" s="41" t="s">
        <v>0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9" s="1" customFormat="1" ht="26.25" customHeight="1" x14ac:dyDescent="0.25">
      <c r="A6" s="43" t="s">
        <v>1</v>
      </c>
      <c r="B6" s="43" t="s">
        <v>5</v>
      </c>
      <c r="C6" s="43" t="s">
        <v>2</v>
      </c>
      <c r="D6" s="43" t="s">
        <v>3</v>
      </c>
      <c r="E6" s="47" t="s">
        <v>11</v>
      </c>
      <c r="F6" s="47"/>
      <c r="G6" s="47"/>
      <c r="H6" s="47"/>
      <c r="I6" s="47"/>
      <c r="J6" s="48"/>
      <c r="K6" s="48"/>
      <c r="L6" s="48"/>
      <c r="M6" s="44" t="s">
        <v>14</v>
      </c>
      <c r="N6" s="45" t="s">
        <v>15</v>
      </c>
      <c r="O6" s="28" t="s">
        <v>16</v>
      </c>
      <c r="P6" s="43" t="s">
        <v>17</v>
      </c>
      <c r="Q6" s="43" t="s">
        <v>9</v>
      </c>
    </row>
    <row r="7" spans="1:19" s="1" customFormat="1" ht="39.75" customHeight="1" x14ac:dyDescent="0.2">
      <c r="A7" s="43"/>
      <c r="B7" s="43"/>
      <c r="C7" s="43"/>
      <c r="D7" s="43"/>
      <c r="E7" s="18" t="s">
        <v>10</v>
      </c>
      <c r="F7" s="18" t="s">
        <v>6</v>
      </c>
      <c r="G7" s="18" t="s">
        <v>4</v>
      </c>
      <c r="H7" s="18" t="s">
        <v>7</v>
      </c>
      <c r="I7" s="18" t="s">
        <v>8</v>
      </c>
      <c r="J7" s="18" t="s">
        <v>19</v>
      </c>
      <c r="K7" s="18" t="s">
        <v>20</v>
      </c>
      <c r="L7" s="18" t="s">
        <v>21</v>
      </c>
      <c r="M7" s="44"/>
      <c r="N7" s="46"/>
      <c r="O7" s="28"/>
      <c r="P7" s="43"/>
      <c r="Q7" s="43"/>
    </row>
    <row r="8" spans="1:19" s="1" customFormat="1" ht="21.75" customHeight="1" x14ac:dyDescent="0.2">
      <c r="A8" s="30" t="s">
        <v>25</v>
      </c>
      <c r="B8" s="30"/>
      <c r="C8" s="30" t="s">
        <v>27</v>
      </c>
      <c r="D8" s="24" t="s">
        <v>29</v>
      </c>
      <c r="E8" s="31">
        <v>1300</v>
      </c>
      <c r="F8" s="31">
        <v>1400</v>
      </c>
      <c r="G8" s="31">
        <v>1500</v>
      </c>
      <c r="H8" s="31"/>
      <c r="I8" s="31"/>
      <c r="J8" s="31"/>
      <c r="K8" s="31"/>
      <c r="L8" s="31"/>
      <c r="M8" s="33">
        <f t="shared" ref="M8:M9" si="0">(E8+F8+G8)/3</f>
        <v>1400</v>
      </c>
      <c r="N8" s="24">
        <f t="shared" ref="N8:N9" si="1">STDEV(E8,F8,G8)</f>
        <v>100</v>
      </c>
      <c r="O8" s="24">
        <f t="shared" ref="O8:O9" si="2">N8/(E8+F8+G8)*100</f>
        <v>2.3809523809523809</v>
      </c>
      <c r="P8" s="24">
        <f t="shared" ref="P8:P9" si="3">M8*Q8</f>
        <v>70000</v>
      </c>
      <c r="Q8" s="24">
        <v>50</v>
      </c>
    </row>
    <row r="9" spans="1:19" s="1" customFormat="1" ht="21.75" customHeight="1" x14ac:dyDescent="0.2">
      <c r="A9" s="30" t="s">
        <v>26</v>
      </c>
      <c r="B9" s="30"/>
      <c r="C9" s="30" t="s">
        <v>28</v>
      </c>
      <c r="D9" s="24" t="s">
        <v>29</v>
      </c>
      <c r="E9" s="31">
        <v>900</v>
      </c>
      <c r="F9" s="31">
        <v>960</v>
      </c>
      <c r="G9" s="31">
        <v>1000</v>
      </c>
      <c r="H9" s="31"/>
      <c r="I9" s="31"/>
      <c r="J9" s="31"/>
      <c r="K9" s="31"/>
      <c r="L9" s="31"/>
      <c r="M9" s="33">
        <v>953.3</v>
      </c>
      <c r="N9" s="24">
        <f t="shared" si="1"/>
        <v>50.332229568471661</v>
      </c>
      <c r="O9" s="24">
        <f t="shared" si="2"/>
        <v>1.7598681667297784</v>
      </c>
      <c r="P9" s="24">
        <f t="shared" si="3"/>
        <v>47665</v>
      </c>
      <c r="Q9" s="24">
        <v>50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SUM(P8:P9)</f>
        <v>117665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34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34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34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34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34"/>
      <c r="N15" s="13"/>
      <c r="O15" s="13"/>
      <c r="P15" s="13"/>
      <c r="Q15" s="22"/>
    </row>
    <row r="16" spans="1:19" ht="32.25" customHeight="1" x14ac:dyDescent="0.25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ht="15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ht="18" customHeight="1" x14ac:dyDescent="0.25">
      <c r="A18" s="36" t="s">
        <v>31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1:17" ht="15.75" x14ac:dyDescent="0.25">
      <c r="A19" s="8"/>
      <c r="B19" s="38"/>
    </row>
    <row r="20" spans="1:17" ht="15.75" x14ac:dyDescent="0.25">
      <c r="A20" s="8"/>
      <c r="B20" s="38"/>
    </row>
    <row r="21" spans="1:17" ht="15.75" x14ac:dyDescent="0.25">
      <c r="A21" s="38"/>
      <c r="B21" s="38"/>
    </row>
  </sheetData>
  <mergeCells count="17">
    <mergeCell ref="A1:Q1"/>
    <mergeCell ref="A3:Q3"/>
    <mergeCell ref="A5:Q5"/>
    <mergeCell ref="A6:A7"/>
    <mergeCell ref="B6:B7"/>
    <mergeCell ref="C6:C7"/>
    <mergeCell ref="D6:D7"/>
    <mergeCell ref="P6:P7"/>
    <mergeCell ref="Q6:Q7"/>
    <mergeCell ref="M6:M7"/>
    <mergeCell ref="N6:N7"/>
    <mergeCell ref="E6:L6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2026-06-10T11:07:45Z</cp:lastPrinted>
  <dcterms:created xsi:type="dcterms:W3CDTF">2014-11-12T05:24:10Z</dcterms:created>
  <dcterms:modified xsi:type="dcterms:W3CDTF">2026-06-15T05:18:02Z</dcterms:modified>
</cp:coreProperties>
</file>