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еренос\НОВОРЕПИНСКОЕ МО\2026\Закупки в электронном магазине\на ЕАТ Березка\лиценз крипто про 5\"/>
    </mc:Choice>
  </mc:AlternateContent>
  <xr:revisionPtr revIDLastSave="0" documentId="13_ncr:1_{A86C4693-74CE-47B9-BBA2-CCEAA14B4F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мцк" sheetId="1" r:id="rId1"/>
    <sheet name="коэф.вар" sheetId="4" r:id="rId2"/>
  </sheets>
  <calcPr calcId="191029"/>
</workbook>
</file>

<file path=xl/calcChain.xml><?xml version="1.0" encoding="utf-8"?>
<calcChain xmlns="http://schemas.openxmlformats.org/spreadsheetml/2006/main">
  <c r="E3" i="4" l="1"/>
  <c r="H3" i="4" s="1"/>
  <c r="G3" i="4" l="1"/>
  <c r="F3" i="4"/>
  <c r="I3" i="4" l="1"/>
  <c r="J3" i="4" s="1"/>
  <c r="K3" i="4" s="1"/>
  <c r="J3" i="1"/>
  <c r="J4" i="1" l="1"/>
</calcChain>
</file>

<file path=xl/sharedStrings.xml><?xml version="1.0" encoding="utf-8"?>
<sst xmlns="http://schemas.openxmlformats.org/spreadsheetml/2006/main" count="25" uniqueCount="23">
  <si>
    <t>1 уч</t>
  </si>
  <si>
    <t>2 уч</t>
  </si>
  <si>
    <t>3 уч</t>
  </si>
  <si>
    <t>среднее арифметическое</t>
  </si>
  <si>
    <t>(ц1-&lt;ц&gt;)2</t>
  </si>
  <si>
    <t>(ц2-&lt;ц&gt;)2</t>
  </si>
  <si>
    <t>(ц3-&lt;ц&gt;)2</t>
  </si>
  <si>
    <t>№ п/п</t>
  </si>
  <si>
    <t>Наименование товара, работ, услуг</t>
  </si>
  <si>
    <t>Объем поставки товара</t>
  </si>
  <si>
    <r>
      <rPr>
        <b/>
        <sz val="10"/>
        <color indexed="8"/>
        <rFont val="Times New Roman"/>
        <family val="1"/>
        <charset val="204"/>
      </rPr>
      <t xml:space="preserve">Предложение 1 </t>
    </r>
  </si>
  <si>
    <r>
      <rPr>
        <b/>
        <sz val="10"/>
        <color indexed="8"/>
        <rFont val="Times New Roman"/>
        <family val="1"/>
        <charset val="204"/>
      </rPr>
      <t xml:space="preserve">Предложение 2 </t>
    </r>
  </si>
  <si>
    <t>Предложение 3</t>
  </si>
  <si>
    <t>ед. изм.</t>
  </si>
  <si>
    <t>кол-во</t>
  </si>
  <si>
    <t>Цена за ед., руб.</t>
  </si>
  <si>
    <t>Итого</t>
  </si>
  <si>
    <t>среднее квадратичное отклонение</t>
  </si>
  <si>
    <t>коэффициент вариации (%)*</t>
  </si>
  <si>
    <t xml:space="preserve">Коэффициент  вариации </t>
  </si>
  <si>
    <t>шт.</t>
  </si>
  <si>
    <t>Лицензия на право использования СКЗИ «КриптоПРО CSP» версии 5,0</t>
  </si>
  <si>
    <t xml:space="preserve">Лицензия на право использования СКЗИ «КриптоПРО CSP» версии 5,0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</si>
</sst>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top"/>
    </xf>
    <xf numFmtId="0" fontId="1" fillId="0" borderId="5" xfId="1" applyFont="1" applyBorder="1" applyAlignment="1">
      <alignment horizontal="center" vertical="top" wrapText="1"/>
    </xf>
    <xf numFmtId="164" fontId="1" fillId="0" borderId="6" xfId="1" applyNumberFormat="1" applyFont="1" applyBorder="1" applyAlignment="1">
      <alignment horizontal="center" vertical="top" wrapText="1"/>
    </xf>
    <xf numFmtId="164" fontId="4" fillId="0" borderId="6" xfId="1" applyNumberFormat="1" applyFont="1" applyBorder="1" applyAlignment="1">
      <alignment horizontal="center" vertical="top" wrapText="1"/>
    </xf>
    <xf numFmtId="0" fontId="1" fillId="0" borderId="8" xfId="1" applyFont="1" applyBorder="1" applyAlignment="1">
      <alignment horizontal="center" vertical="top" wrapText="1"/>
    </xf>
    <xf numFmtId="0" fontId="1" fillId="0" borderId="9" xfId="1" applyFont="1" applyBorder="1" applyAlignment="1">
      <alignment horizontal="center" vertical="top" wrapText="1"/>
    </xf>
    <xf numFmtId="164" fontId="1" fillId="0" borderId="9" xfId="1" applyNumberFormat="1" applyFont="1" applyBorder="1" applyAlignment="1">
      <alignment horizontal="center" vertical="top" wrapText="1"/>
    </xf>
    <xf numFmtId="0" fontId="5" fillId="0" borderId="10" xfId="1" applyFont="1" applyBorder="1" applyAlignment="1" applyProtection="1">
      <alignment horizontal="center" vertical="top" wrapText="1"/>
      <protection locked="0" hidden="1"/>
    </xf>
    <xf numFmtId="0" fontId="5" fillId="0" borderId="10" xfId="1" applyFont="1" applyBorder="1" applyAlignment="1" applyProtection="1">
      <alignment horizontal="right" vertical="top" wrapText="1"/>
      <protection locked="0" hidden="1"/>
    </xf>
    <xf numFmtId="164" fontId="1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wrapText="1"/>
    </xf>
    <xf numFmtId="0" fontId="2" fillId="0" borderId="2" xfId="0" applyFont="1" applyBorder="1"/>
    <xf numFmtId="0" fontId="0" fillId="0" borderId="0" xfId="0" applyAlignment="1">
      <alignment vertical="top"/>
    </xf>
    <xf numFmtId="164" fontId="6" fillId="0" borderId="11" xfId="1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164" fontId="5" fillId="0" borderId="10" xfId="1" applyNumberFormat="1" applyFont="1" applyBorder="1" applyAlignment="1" applyProtection="1">
      <alignment horizontal="center" vertical="top" wrapText="1"/>
      <protection locked="0" hidden="1"/>
    </xf>
    <xf numFmtId="0" fontId="5" fillId="0" borderId="2" xfId="0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4" xfId="1" applyFont="1" applyBorder="1" applyAlignment="1">
      <alignment horizontal="center" vertical="top" wrapText="1"/>
    </xf>
    <xf numFmtId="0" fontId="1" fillId="0" borderId="7" xfId="1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1285875</xdr:colOff>
      <xdr:row>1</xdr:row>
      <xdr:rowOff>95250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18954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4</xdr:col>
      <xdr:colOff>288925</xdr:colOff>
      <xdr:row>5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90525"/>
          <a:ext cx="1895475" cy="120967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K4"/>
  <sheetViews>
    <sheetView tabSelected="1" topLeftCell="C1" workbookViewId="0">
      <selection activeCell="F3" sqref="F3"/>
    </sheetView>
  </sheetViews>
  <sheetFormatPr defaultRowHeight="15" x14ac:dyDescent="0.25"/>
  <cols>
    <col min="1" max="1" width="29.42578125" customWidth="1"/>
    <col min="4" max="4" width="29.7109375" customWidth="1"/>
    <col min="6" max="6" width="6.140625" customWidth="1"/>
    <col min="7" max="7" width="15.5703125" customWidth="1"/>
    <col min="8" max="8" width="14.42578125" customWidth="1"/>
    <col min="9" max="9" width="11.140625" customWidth="1"/>
    <col min="10" max="10" width="14.42578125" customWidth="1"/>
    <col min="13" max="13" width="9.85546875" customWidth="1"/>
    <col min="14" max="14" width="14.85546875" customWidth="1"/>
    <col min="15" max="15" width="14.7109375" customWidth="1"/>
  </cols>
  <sheetData>
    <row r="1" spans="3:11" ht="25.5" x14ac:dyDescent="0.25">
      <c r="C1" s="25" t="s">
        <v>7</v>
      </c>
      <c r="D1" s="3" t="s">
        <v>8</v>
      </c>
      <c r="E1" s="27" t="s">
        <v>9</v>
      </c>
      <c r="F1" s="27"/>
      <c r="G1" s="4" t="s">
        <v>10</v>
      </c>
      <c r="H1" s="4" t="s">
        <v>11</v>
      </c>
      <c r="I1" s="5" t="s">
        <v>12</v>
      </c>
      <c r="J1" s="1"/>
    </row>
    <row r="2" spans="3:11" ht="26.25" thickBot="1" x14ac:dyDescent="0.3">
      <c r="C2" s="26"/>
      <c r="D2" s="6"/>
      <c r="E2" s="7" t="s">
        <v>13</v>
      </c>
      <c r="F2" s="7" t="s">
        <v>14</v>
      </c>
      <c r="G2" s="8" t="s">
        <v>15</v>
      </c>
      <c r="H2" s="8" t="s">
        <v>15</v>
      </c>
      <c r="I2" s="8" t="s">
        <v>15</v>
      </c>
      <c r="J2" s="1"/>
      <c r="K2" s="11"/>
    </row>
    <row r="3" spans="3:11" ht="48" customHeight="1" thickBot="1" x14ac:dyDescent="0.3">
      <c r="C3" s="12">
        <v>1</v>
      </c>
      <c r="D3" s="28" t="s">
        <v>22</v>
      </c>
      <c r="E3" s="9" t="s">
        <v>20</v>
      </c>
      <c r="F3" s="10">
        <v>1</v>
      </c>
      <c r="G3" s="2">
        <v>3700</v>
      </c>
      <c r="H3" s="2">
        <v>3500</v>
      </c>
      <c r="I3" s="14">
        <v>3500</v>
      </c>
      <c r="J3" s="15">
        <f>F3/3*(G3+H3+I3)</f>
        <v>3566.6666666666665</v>
      </c>
    </row>
    <row r="4" spans="3:11" x14ac:dyDescent="0.25">
      <c r="C4" s="13" t="s">
        <v>16</v>
      </c>
      <c r="D4" s="1"/>
      <c r="E4" s="1"/>
      <c r="F4" s="1"/>
      <c r="G4" s="1"/>
      <c r="H4" s="1"/>
      <c r="I4" s="1"/>
      <c r="J4" s="16">
        <f>SUM(J3:J3)</f>
        <v>3566.6666666666665</v>
      </c>
    </row>
  </sheetData>
  <mergeCells count="2">
    <mergeCell ref="C1:C2"/>
    <mergeCell ref="E1:F1"/>
  </mergeCells>
  <pageMargins left="0.7" right="0.7" top="0.75" bottom="0.75" header="0.3" footer="0.3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activeCell="B3" sqref="B3"/>
    </sheetView>
  </sheetViews>
  <sheetFormatPr defaultRowHeight="15" x14ac:dyDescent="0.25"/>
  <cols>
    <col min="1" max="1" width="14.85546875" customWidth="1"/>
    <col min="2" max="2" width="11.140625" customWidth="1"/>
    <col min="3" max="3" width="13" customWidth="1"/>
    <col min="4" max="4" width="11" customWidth="1"/>
    <col min="5" max="5" width="13" customWidth="1"/>
    <col min="6" max="6" width="17.140625" customWidth="1"/>
    <col min="7" max="7" width="13.28515625" customWidth="1"/>
    <col min="8" max="9" width="15.5703125" customWidth="1"/>
    <col min="10" max="10" width="15" customWidth="1"/>
    <col min="11" max="11" width="14.7109375" customWidth="1"/>
  </cols>
  <sheetData>
    <row r="1" spans="1:11" ht="18.75" x14ac:dyDescent="0.3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6.5" customHeight="1" x14ac:dyDescent="0.25">
      <c r="A2" s="17"/>
      <c r="B2" s="18" t="s">
        <v>0</v>
      </c>
      <c r="C2" s="18" t="s">
        <v>1</v>
      </c>
      <c r="D2" s="18" t="s">
        <v>2</v>
      </c>
      <c r="E2" s="19" t="s">
        <v>3</v>
      </c>
      <c r="F2" s="18" t="s">
        <v>4</v>
      </c>
      <c r="G2" s="18" t="s">
        <v>5</v>
      </c>
      <c r="H2" s="18" t="s">
        <v>6</v>
      </c>
      <c r="I2" s="17"/>
      <c r="J2" s="19" t="s">
        <v>17</v>
      </c>
      <c r="K2" s="19" t="s">
        <v>18</v>
      </c>
    </row>
    <row r="3" spans="1:11" ht="63" customHeight="1" x14ac:dyDescent="0.25">
      <c r="A3" s="23" t="s">
        <v>21</v>
      </c>
      <c r="B3" s="20">
        <v>7400</v>
      </c>
      <c r="C3" s="20">
        <v>7000</v>
      </c>
      <c r="D3" s="20">
        <v>7000</v>
      </c>
      <c r="E3" s="21">
        <f>AVERAGE(B3:D3)</f>
        <v>7133.333333333333</v>
      </c>
      <c r="F3" s="22">
        <f>POWER(B3-E3,2)</f>
        <v>71111.11111111127</v>
      </c>
      <c r="G3" s="22">
        <f>POWER(C3-E3,2)</f>
        <v>17777.777777777697</v>
      </c>
      <c r="H3" s="22">
        <f t="shared" ref="H3" si="0">POWER(D3-E3,2)</f>
        <v>17777.777777777697</v>
      </c>
      <c r="I3" s="22">
        <f t="shared" ref="I3" si="1">(F3+G3+H3)/2</f>
        <v>53333.333333333328</v>
      </c>
      <c r="J3" s="21">
        <f>SQRT(I3)</f>
        <v>230.9401076758503</v>
      </c>
      <c r="K3" s="22">
        <f t="shared" ref="K3" si="2">J3/E3*100</f>
        <v>3.2374781449885557</v>
      </c>
    </row>
  </sheetData>
  <mergeCells count="1">
    <mergeCell ref="A1:K1"/>
  </mergeCells>
  <pageMargins left="0.7" right="0.7" top="0.75" bottom="0.75" header="0.3" footer="0.3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коэф.вар</vt:lpstr>
    </vt:vector>
  </TitlesOfParts>
  <Company>Администрация ЕМР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mariyaElis@outlook.com</cp:lastModifiedBy>
  <cp:lastPrinted>2017-02-14T04:20:37Z</cp:lastPrinted>
  <dcterms:created xsi:type="dcterms:W3CDTF">2014-03-13T07:45:57Z</dcterms:created>
  <dcterms:modified xsi:type="dcterms:W3CDTF">2026-08-11T08:24:11Z</dcterms:modified>
</cp:coreProperties>
</file>