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цен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<sst xmlns="http://schemas.openxmlformats.org/spreadsheetml/2006/main" count="38" uniqueCount="33">
  <si>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Расчет начальной (максимальной) цены контракта</t>
  </si>
  <si>
    <t xml:space="preserve">Характеристики объекта закупки</t>
  </si>
  <si>
    <t xml:space="preserve">Сейфы для хранения оружия, боеприпасов и специальных средств</t>
  </si>
  <si>
    <t xml:space="preserve">Используемый метод определения НМЦК:</t>
  </si>
  <si>
    <t xml:space="preserve">Обоснование: НМЦК при осуществлении закупки определяется с применением методов, предусмотренных частью 1 статьи 22 Федерального закона № 44-ФЗ. Приоритетным методом определения НМЦК при осуществлении закупки является метод сопоставимых рыночных цен (анализ рынка). Проведен анализ и сопоставление рыночных цен из Интернета и определена средняя арифметическая цена товара.</t>
  </si>
  <si>
    <t xml:space="preserve">№</t>
  </si>
  <si>
    <t xml:space="preserve">Наименование предмета товара (работы, услуги)</t>
  </si>
  <si>
    <t xml:space="preserve">Ед. изм</t>
  </si>
  <si>
    <t xml:space="preserve">Кол-во</t>
  </si>
  <si>
    <t xml:space="preserve">Источник информации о цене (руб./ед.изм.)</t>
  </si>
  <si>
    <t xml:space="preserve">Источник №1</t>
  </si>
  <si>
    <t xml:space="preserve">Источник №2</t>
  </si>
  <si>
    <t xml:space="preserve">Источник №3</t>
  </si>
  <si>
    <t xml:space="preserve">Цена за единицу изм. (руб.)</t>
  </si>
  <si>
    <r>
      <rPr>
        <b val="true"/>
        <sz val="11"/>
        <color rgb="FF000000"/>
        <rFont val="Times New Roman"/>
        <family val="1"/>
        <charset val="204"/>
      </rPr>
      <t xml:space="preserve">Цена за единицу (руб.) в соответствии с Приказом № 698 </t>
    </r>
    <r>
      <rPr>
        <b val="true"/>
        <sz val="11"/>
        <color rgb="FF000000"/>
        <rFont val="Times New Roman"/>
        <family val="1"/>
        <charset val="1"/>
      </rPr>
      <t xml:space="preserve">**</t>
    </r>
  </si>
  <si>
    <t xml:space="preserve">Цена за единицу с учетом Приказа №  698**</t>
  </si>
  <si>
    <r>
      <rPr>
        <b val="true"/>
        <sz val="11"/>
        <color rgb="FF000000"/>
        <rFont val="Times New Roman"/>
        <family val="1"/>
        <charset val="204"/>
      </rPr>
      <t xml:space="preserve">Н(М)ЦК, контракта с учетом цены за единицу в соответствии с нормой</t>
    </r>
    <r>
      <rPr>
        <b val="true"/>
        <sz val="11"/>
        <color rgb="FF000000"/>
        <rFont val="Times New Roman"/>
        <family val="1"/>
        <charset val="1"/>
      </rPr>
      <t xml:space="preserve">**</t>
    </r>
    <r>
      <rPr>
        <b val="true"/>
        <sz val="11"/>
        <color rgb="FF000000"/>
        <rFont val="Times New Roman"/>
        <family val="1"/>
        <charset val="204"/>
      </rPr>
      <t xml:space="preserve"> (руб.)</t>
    </r>
  </si>
  <si>
    <t xml:space="preserve">Сейф ОШ-130 ПУ</t>
  </si>
  <si>
    <t xml:space="preserve">шт.</t>
  </si>
  <si>
    <t xml:space="preserve">Сейф ОШ-30 АКСУ</t>
  </si>
  <si>
    <t xml:space="preserve">Сейф ОШ-24</t>
  </si>
  <si>
    <t xml:space="preserve">Сейф ОШ-ПБ2</t>
  </si>
  <si>
    <t xml:space="preserve">Сейф Чирок 1528</t>
  </si>
  <si>
    <t xml:space="preserve">Шкаф металлический СВ-14</t>
  </si>
  <si>
    <t xml:space="preserve">Для расчета НМЦК использовано наименьшее по значения ценовых предложений  (Письмо Минфина России от 8 сентября 2017 г. № 24-01-09/58179)</t>
  </si>
  <si>
    <t xml:space="preserve">В соответствии с п. 5 ст. 19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приказом ФССП России от 23.12.2014 № 698 «Об утверждении расчетно-нормативных затрат на обеспечение деятельности территориальных органов Федеральной службы судебных приставов и подведомственного казенного учреждения» ( в редакции приказа от 20.05.2023 № 421) установлены нормативные цены за единицу товара.</t>
  </si>
  <si>
    <t xml:space="preserve">При расчете НМЦК применяются нормативные цены на сейфы металлические), в случае превышения цены единицы товара на основании присланных коммерческих предложений.</t>
  </si>
  <si>
    <t xml:space="preserve">С учетом применения нормативных цен начальная (максимальная) цена контракта составляет 232 519 ( Двести тридцать две тысячи пятьсот девятнадцать) рублей 00 копеек.</t>
  </si>
  <si>
    <t xml:space="preserve">* Определение НМЦК произведено Заказчиком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
 </t>
  </si>
  <si>
    <r>
      <rPr>
        <sz val="13"/>
        <color rgb="FF000000"/>
        <rFont val="Times New Roman"/>
        <family val="1"/>
        <charset val="1"/>
      </rPr>
      <t xml:space="preserve">**</t>
    </r>
    <r>
      <rPr>
        <sz val="13"/>
        <color rgb="FF000000"/>
        <rFont val="Times New Roman"/>
        <family val="1"/>
        <charset val="204"/>
      </rPr>
      <t xml:space="preserve">Стоимость, установленная в соответствии с приказом ФССП России от 23.12.2014 № 698 (с изменениями).</t>
    </r>
  </si>
  <si>
    <t xml:space="preserve">Начальник отдела материально-технического и медицинского обеспечения                                                                              ________________ К.А. Андросов</t>
  </si>
  <si>
    <t xml:space="preserve">Начальник финансово-экономического отдела                                                                                                                             ________________Е.Е. Романенко</t>
  </si>
  <si>
    <t xml:space="preserve">Дата составления____________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</si>
</sst>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0"/>
    <numFmt numFmtId="167" formatCode="0.0000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3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sz val="13"/>
      <name val="Times New Roman"/>
      <family val="1"/>
      <charset val="204"/>
    </font>
    <font>
      <b val="true"/>
      <sz val="13"/>
      <name val="Times New Roman"/>
      <family val="1"/>
      <charset val="204"/>
    </font>
    <font>
      <sz val="13"/>
      <color rgb="FF000000"/>
      <name val="Calibri"/>
      <family val="2"/>
      <charset val="204"/>
    </font>
    <font>
      <sz val="13"/>
      <name val="Times New Roman"/>
      <family val="1"/>
      <charset val="1"/>
    </font>
    <font>
      <b val="true"/>
      <sz val="13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9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3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3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distributed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distributed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0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A15" activeCellId="0" sqref="A15"/>
    </sheetView>
  </sheetViews>
  <sheetFormatPr defaultColWidth="9.1484375" defaultRowHeight="16.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40.75"/>
    <col collapsed="false" customWidth="true" hidden="false" outlineLevel="0" max="3" min="3" style="1" width="6.93"/>
    <col collapsed="false" customWidth="true" hidden="false" outlineLevel="0" max="4" min="4" style="1" width="7.92"/>
    <col collapsed="false" customWidth="true" hidden="false" outlineLevel="0" max="11" min="5" style="1" width="21.93"/>
    <col collapsed="false" customWidth="false" hidden="false" outlineLevel="0" max="16379" min="12" style="1" width="9.14"/>
    <col collapsed="false" customWidth="true" hidden="false" outlineLevel="0" max="16384" min="16380" style="1" width="11.53"/>
  </cols>
  <sheetData>
    <row r="1" customFormat="false" ht="22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customFormat="false" ht="13.5" hidden="false" customHeight="true" outlineLevel="0" collapsed="false">
      <c r="H2" s="3"/>
      <c r="I2" s="3"/>
      <c r="J2" s="3"/>
      <c r="K2" s="3"/>
    </row>
    <row r="3" customFormat="false" ht="49.25" hidden="false" customHeight="true" outlineLevel="0" collapsed="false">
      <c r="A3" s="4"/>
      <c r="B3" s="5" t="s">
        <v>1</v>
      </c>
      <c r="C3" s="6" t="s">
        <v>2</v>
      </c>
      <c r="D3" s="6"/>
      <c r="E3" s="6"/>
      <c r="F3" s="6"/>
      <c r="G3" s="6"/>
      <c r="H3" s="6"/>
      <c r="I3" s="6"/>
      <c r="J3" s="6"/>
      <c r="K3" s="6"/>
    </row>
    <row r="4" customFormat="false" ht="54.45" hidden="false" customHeight="true" outlineLevel="0" collapsed="false">
      <c r="A4" s="7"/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</row>
    <row r="5" customFormat="false" ht="39.55" hidden="false" customHeight="true" outlineLevel="0" collapsed="false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/>
      <c r="G5" s="9"/>
      <c r="H5" s="10"/>
      <c r="I5" s="10"/>
      <c r="J5" s="10"/>
      <c r="K5" s="10"/>
    </row>
    <row r="6" customFormat="false" ht="61.15" hidden="false" customHeight="false" outlineLevel="0" collapsed="false">
      <c r="A6" s="9"/>
      <c r="B6" s="9"/>
      <c r="C6" s="9"/>
      <c r="D6" s="9"/>
      <c r="E6" s="10" t="s">
        <v>10</v>
      </c>
      <c r="F6" s="10" t="s">
        <v>11</v>
      </c>
      <c r="G6" s="10" t="s">
        <v>12</v>
      </c>
      <c r="H6" s="10" t="s">
        <v>13</v>
      </c>
      <c r="I6" s="11" t="s">
        <v>14</v>
      </c>
      <c r="J6" s="10" t="s">
        <v>15</v>
      </c>
      <c r="K6" s="11" t="s">
        <v>16</v>
      </c>
    </row>
    <row r="7" s="18" customFormat="true" ht="19.4" hidden="false" customHeight="true" outlineLevel="0" collapsed="false">
      <c r="A7" s="12" t="n">
        <v>1</v>
      </c>
      <c r="B7" s="13" t="s">
        <v>17</v>
      </c>
      <c r="C7" s="14" t="s">
        <v>18</v>
      </c>
      <c r="D7" s="15" t="n">
        <v>1</v>
      </c>
      <c r="E7" s="16" t="n">
        <v>69089</v>
      </c>
      <c r="F7" s="16" t="n">
        <v>73698</v>
      </c>
      <c r="G7" s="16" t="n">
        <v>103890</v>
      </c>
      <c r="H7" s="16" t="n">
        <v>69089</v>
      </c>
      <c r="I7" s="17" t="n">
        <v>70000</v>
      </c>
      <c r="J7" s="16" t="n">
        <v>69089</v>
      </c>
      <c r="K7" s="17" t="n">
        <f aca="false">D7*J7</f>
        <v>69089</v>
      </c>
    </row>
    <row r="8" s="18" customFormat="true" ht="16.15" hidden="false" customHeight="false" outlineLevel="0" collapsed="false">
      <c r="A8" s="12" t="n">
        <v>2</v>
      </c>
      <c r="B8" s="13" t="s">
        <v>19</v>
      </c>
      <c r="C8" s="14" t="s">
        <v>18</v>
      </c>
      <c r="D8" s="15" t="n">
        <v>1</v>
      </c>
      <c r="E8" s="16" t="n">
        <v>66004</v>
      </c>
      <c r="F8" s="16" t="n">
        <v>97826</v>
      </c>
      <c r="G8" s="16" t="n">
        <v>93268</v>
      </c>
      <c r="H8" s="16" t="n">
        <v>66004</v>
      </c>
      <c r="I8" s="17" t="n">
        <v>60000</v>
      </c>
      <c r="J8" s="19" t="n">
        <v>60000</v>
      </c>
      <c r="K8" s="17" t="n">
        <f aca="false">D8*J8</f>
        <v>60000</v>
      </c>
    </row>
    <row r="9" s="18" customFormat="true" ht="16.15" hidden="false" customHeight="false" outlineLevel="0" collapsed="false">
      <c r="A9" s="12" t="n">
        <v>3</v>
      </c>
      <c r="B9" s="13" t="s">
        <v>20</v>
      </c>
      <c r="C9" s="14" t="s">
        <v>18</v>
      </c>
      <c r="D9" s="15" t="n">
        <v>1</v>
      </c>
      <c r="E9" s="16" t="n">
        <v>40360</v>
      </c>
      <c r="F9" s="16" t="n">
        <v>45541</v>
      </c>
      <c r="G9" s="16" t="n">
        <v>43800</v>
      </c>
      <c r="H9" s="16" t="n">
        <v>40360</v>
      </c>
      <c r="I9" s="17" t="n">
        <v>65000</v>
      </c>
      <c r="J9" s="16" t="n">
        <v>40360</v>
      </c>
      <c r="K9" s="17" t="n">
        <f aca="false">D9*J9</f>
        <v>40360</v>
      </c>
    </row>
    <row r="10" s="18" customFormat="true" ht="16.15" hidden="false" customHeight="false" outlineLevel="0" collapsed="false">
      <c r="A10" s="12" t="n">
        <v>4</v>
      </c>
      <c r="B10" s="13" t="s">
        <v>21</v>
      </c>
      <c r="C10" s="14" t="s">
        <v>18</v>
      </c>
      <c r="D10" s="15" t="n">
        <v>1</v>
      </c>
      <c r="E10" s="16" t="n">
        <v>25350</v>
      </c>
      <c r="F10" s="16" t="n">
        <v>26356</v>
      </c>
      <c r="G10" s="16" t="n">
        <v>27380</v>
      </c>
      <c r="H10" s="16" t="n">
        <v>25350</v>
      </c>
      <c r="I10" s="17" t="n">
        <v>65000</v>
      </c>
      <c r="J10" s="16" t="n">
        <v>25350</v>
      </c>
      <c r="K10" s="17" t="n">
        <f aca="false">D10*J10</f>
        <v>25350</v>
      </c>
    </row>
    <row r="11" s="18" customFormat="true" ht="16.15" hidden="false" customHeight="false" outlineLevel="0" collapsed="false">
      <c r="A11" s="12" t="n">
        <v>5</v>
      </c>
      <c r="B11" s="13" t="s">
        <v>22</v>
      </c>
      <c r="C11" s="14" t="s">
        <v>18</v>
      </c>
      <c r="D11" s="15" t="n">
        <v>1</v>
      </c>
      <c r="E11" s="16" t="n">
        <v>10580</v>
      </c>
      <c r="F11" s="16" t="n">
        <v>10860</v>
      </c>
      <c r="G11" s="16" t="n">
        <v>10730</v>
      </c>
      <c r="H11" s="16" t="n">
        <v>10580</v>
      </c>
      <c r="I11" s="17" t="n">
        <v>45000</v>
      </c>
      <c r="J11" s="16" t="n">
        <v>10580</v>
      </c>
      <c r="K11" s="17" t="n">
        <f aca="false">D11*J11</f>
        <v>10580</v>
      </c>
    </row>
    <row r="12" s="18" customFormat="true" ht="16.15" hidden="false" customHeight="false" outlineLevel="0" collapsed="false">
      <c r="A12" s="12" t="n">
        <v>6</v>
      </c>
      <c r="B12" s="13" t="s">
        <v>23</v>
      </c>
      <c r="C12" s="14" t="s">
        <v>18</v>
      </c>
      <c r="D12" s="15" t="n">
        <v>2</v>
      </c>
      <c r="E12" s="16" t="n">
        <v>13632</v>
      </c>
      <c r="F12" s="16" t="n">
        <v>13572</v>
      </c>
      <c r="G12" s="16" t="n">
        <v>13570</v>
      </c>
      <c r="H12" s="16" t="n">
        <v>13570</v>
      </c>
      <c r="I12" s="17" t="n">
        <v>40000</v>
      </c>
      <c r="J12" s="16" t="n">
        <v>13570</v>
      </c>
      <c r="K12" s="17" t="n">
        <f aca="false">D12*J12</f>
        <v>27140</v>
      </c>
    </row>
    <row r="13" customFormat="false" ht="35.05" hidden="false" customHeight="true" outlineLevel="0" collapsed="false">
      <c r="A13" s="12"/>
      <c r="B13" s="20"/>
      <c r="C13" s="14"/>
      <c r="D13" s="15"/>
      <c r="E13" s="21"/>
      <c r="F13" s="22"/>
      <c r="G13" s="23"/>
      <c r="H13" s="17"/>
      <c r="I13" s="17"/>
      <c r="J13" s="17"/>
      <c r="K13" s="17" t="n">
        <f aca="false">SUM(K7:K12)</f>
        <v>232519</v>
      </c>
    </row>
    <row r="14" s="18" customFormat="true" ht="31.3" hidden="false" customHeight="true" outlineLevel="0" collapsed="false">
      <c r="A14" s="24" t="s">
        <v>24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customFormat="false" ht="61.9" hidden="false" customHeight="true" outlineLevel="0" collapsed="false">
      <c r="A15" s="26" t="s">
        <v>25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customFormat="false" ht="38.05" hidden="false" customHeight="true" outlineLevel="0" collapsed="false">
      <c r="A16" s="27" t="s">
        <v>26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customFormat="false" ht="27.6" hidden="false" customHeight="true" outlineLevel="0" collapsed="false">
      <c r="A17" s="28" t="s">
        <v>27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customFormat="false" ht="27.6" hidden="false" customHeight="true" outlineLevel="0" collapsed="false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customFormat="false" ht="41" hidden="false" customHeight="true" outlineLevel="0" collapsed="false">
      <c r="A19" s="30" t="s">
        <v>28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customFormat="false" ht="23.1" hidden="false" customHeight="true" outlineLevel="0" collapsed="false">
      <c r="A20" s="24" t="s">
        <v>29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="18" customFormat="true" ht="10.5" hidden="false" customHeight="true" outlineLevel="0" collapsed="false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customFormat="false" ht="35.8" hidden="false" customHeight="true" outlineLevel="0" collapsed="false">
      <c r="A22" s="32" t="s">
        <v>30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customFormat="false" ht="35.8" hidden="false" customHeight="true" outlineLevel="0" collapsed="false">
      <c r="A23" s="32" t="s">
        <v>31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customFormat="false" ht="11.25" hidden="false" customHeight="true" outlineLevel="0" collapsed="false">
      <c r="A24" s="33"/>
      <c r="B24" s="33"/>
      <c r="C24" s="33"/>
      <c r="E24" s="34"/>
      <c r="F24" s="35"/>
      <c r="G24" s="36"/>
      <c r="H24" s="37"/>
      <c r="I24" s="37"/>
      <c r="J24" s="37"/>
      <c r="K24" s="37"/>
    </row>
    <row r="25" customFormat="false" ht="27" hidden="false" customHeight="true" outlineLevel="0" collapsed="false">
      <c r="A25" s="33"/>
      <c r="B25" s="38" t="s">
        <v>32</v>
      </c>
      <c r="C25" s="38"/>
      <c r="D25" s="38"/>
      <c r="E25" s="38"/>
      <c r="F25" s="35"/>
      <c r="G25" s="36"/>
      <c r="H25" s="37"/>
      <c r="I25" s="37"/>
      <c r="J25" s="37"/>
      <c r="K25" s="37"/>
    </row>
    <row r="66" s="39" customFormat="true" ht="16.1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="39" customFormat="true" ht="16.1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="40" customFormat="true" ht="16.1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="40" customFormat="true" ht="16.1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="40" customFormat="true" ht="16.15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="40" customFormat="true" ht="16.1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="40" customFormat="true" ht="16.15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="40" customFormat="true" ht="16.15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="40" customFormat="true" ht="16.1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="40" customFormat="true" ht="16.15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="40" customFormat="true" ht="16.15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="40" customFormat="true" ht="16.15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9" s="37" customFormat="true" ht="16.15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="37" customFormat="true" ht="16.15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</sheetData>
  <mergeCells count="19">
    <mergeCell ref="B1:K1"/>
    <mergeCell ref="C3:K3"/>
    <mergeCell ref="C4:K4"/>
    <mergeCell ref="A5:A6"/>
    <mergeCell ref="B5:B6"/>
    <mergeCell ref="C5:C6"/>
    <mergeCell ref="D5:D6"/>
    <mergeCell ref="E5:G5"/>
    <mergeCell ref="A14:J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B25:E25"/>
  </mergeCells>
  <printOptions headings="false" gridLines="false" gridLinesSet="true" horizontalCentered="false" verticalCentered="false"/>
  <pageMargins left="0.511805555555556" right="0.315277777777778" top="0.196527777777778" bottom="0.196527777777778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2026-08-14T12:17:51Z</cp:lastPrinted>
  <dcterms:modified xsi:type="dcterms:W3CDTF">2026-08-14T12:23:03Z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