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DAD22E97-9A97-44CF-A31E-2DF78EACD5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l="1"/>
  <c r="J4" i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<sst xmlns="http://schemas.openxmlformats.org/spreadsheetml/2006/main" count="18" uniqueCount="18">
  <si>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</si>
  <si>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</si>
  <si>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</si>
  <si>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</si>
  <si>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</si>
  <si>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</si>
  <si>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</si>
  <si>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</si>
  <si>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</si>
  <si>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</si>
  <si>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</si>
  <si>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</si>
  <si>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</si>
  <si>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</si>
  <si>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</si>
  <si>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мес</t>
  </si>
  <si>
    <t xml:space="preserve">Обоснование начальной (максимальной) цены договора
Оказание услуг по размещению рекламных роликов на видеоэкранах внутри помещения </t>
  </si>
  <si>
    <t xml:space="preserve">Оказание услуг по размещению рекламных роликов на видеоэкранах внутри помещения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</si>
</sst>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B5" sqref="B5"/>
    </sheetView>
  </sheetViews>
  <sheetFormatPr defaultRowHeight="15" x14ac:dyDescent="0.25"/>
  <cols>
    <col min="1" max="1" width="6.140625" customWidth="1"/>
    <col min="2" max="2" width="36.85546875" style="13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45" x14ac:dyDescent="0.25">
      <c r="A4" s="8">
        <v>1</v>
      </c>
      <c r="B4" s="14" t="s">
        <v>17</v>
      </c>
      <c r="C4" s="9" t="s">
        <v>15</v>
      </c>
      <c r="D4" s="3">
        <v>1</v>
      </c>
      <c r="E4" s="6">
        <v>75000</v>
      </c>
      <c r="F4" s="6">
        <v>96000</v>
      </c>
      <c r="G4" s="6">
        <v>135000</v>
      </c>
      <c r="H4" s="6">
        <f>(E4+F4+G4)/3</f>
        <v>102000</v>
      </c>
      <c r="I4" s="6">
        <f>STDEV(E4:G4)</f>
        <v>30446.674695276659</v>
      </c>
      <c r="J4" s="11">
        <f>I4/H4*100</f>
        <v>29.849681073800642</v>
      </c>
      <c r="K4" s="12">
        <f>H4*D4</f>
        <v>102000</v>
      </c>
    </row>
    <row r="5" spans="1:11" x14ac:dyDescent="0.25">
      <c r="A5" s="2"/>
      <c r="B5" s="10" t="s">
        <v>9</v>
      </c>
      <c r="C5" s="2"/>
      <c r="D5" s="2"/>
      <c r="E5" s="2"/>
      <c r="F5" s="2"/>
      <c r="G5" s="2"/>
      <c r="H5" s="2"/>
      <c r="I5" s="2"/>
      <c r="J5" s="2"/>
      <c r="K5" s="7">
        <f>SUM(K4:K4)</f>
        <v>102000</v>
      </c>
    </row>
    <row r="7" spans="1:11" ht="33.75" customHeight="1" x14ac:dyDescent="0.25">
      <c r="A7" s="18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2026-06-23T03:08:36Z</dcterms:modified>
</cp:coreProperties>
</file>